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9045" firstSheet="3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<sst xmlns="http://schemas.openxmlformats.org/spreadsheetml/2006/main" count="1234" uniqueCount="119">
  <si>
    <t>Passenger Car Registrations</t>
  </si>
  <si>
    <t>Light Commercial Registrations</t>
  </si>
  <si>
    <t>Heavy Commerial Registrations</t>
  </si>
  <si>
    <t>MARQUE</t>
  </si>
  <si>
    <t>% Share</t>
  </si>
  <si>
    <t>ALFA ROMEO</t>
  </si>
  <si>
    <t>CHRYSLER</t>
  </si>
  <si>
    <t>DAEWOO</t>
  </si>
  <si>
    <t>AUDI</t>
  </si>
  <si>
    <t>CITROEN</t>
  </si>
  <si>
    <t>DAF</t>
  </si>
  <si>
    <t>BMW</t>
  </si>
  <si>
    <t>ERF</t>
  </si>
  <si>
    <t>DAIHATSU</t>
  </si>
  <si>
    <t>HINO</t>
  </si>
  <si>
    <t>FIAT</t>
  </si>
  <si>
    <t>ISUZU</t>
  </si>
  <si>
    <t>FORD</t>
  </si>
  <si>
    <t>IVECO</t>
  </si>
  <si>
    <t>HYUNDAI</t>
  </si>
  <si>
    <t>MAN</t>
  </si>
  <si>
    <t xml:space="preserve">MERCEDES </t>
  </si>
  <si>
    <t>MITSUBISHI</t>
  </si>
  <si>
    <t>HONDA</t>
  </si>
  <si>
    <t>KIA</t>
  </si>
  <si>
    <t>RENAULT</t>
  </si>
  <si>
    <t>LDV-DAF</t>
  </si>
  <si>
    <t>SCANIA</t>
  </si>
  <si>
    <t>MAZDA</t>
  </si>
  <si>
    <t>VOLVO</t>
  </si>
  <si>
    <t>JAGUAR</t>
  </si>
  <si>
    <t>OTHERS</t>
  </si>
  <si>
    <t>LAND ROVER</t>
  </si>
  <si>
    <t>LEXUS</t>
  </si>
  <si>
    <t>NISSAN</t>
  </si>
  <si>
    <t>OPEL</t>
  </si>
  <si>
    <t>MERCEDES</t>
  </si>
  <si>
    <t>PEUGEOT</t>
  </si>
  <si>
    <t>MINI</t>
  </si>
  <si>
    <t>SEAT</t>
  </si>
  <si>
    <t>SUZUKI</t>
  </si>
  <si>
    <t>TOYOTA</t>
  </si>
  <si>
    <t>VW</t>
  </si>
  <si>
    <t>PORSCHE</t>
  </si>
  <si>
    <t>SAAB</t>
  </si>
  <si>
    <t>SKODA</t>
  </si>
  <si>
    <t>SUBARU</t>
  </si>
  <si>
    <t>ROVER</t>
  </si>
  <si>
    <t>MG/ROVER</t>
  </si>
  <si>
    <t>PRIVATE</t>
  </si>
  <si>
    <t>CHRYSLER JEEP</t>
  </si>
  <si>
    <t>SMART</t>
  </si>
  <si>
    <t xml:space="preserve">This data is derived from New Vehicle Registration Statistics supplied by the Revenue Commissioners . All parts reserved . In any reference please acknowledge SIMI Statistical Service. </t>
  </si>
  <si>
    <t xml:space="preserve">SIMI STATISTICAL SERVICE NEW REGISTRATIONS JANUARY 2004 </t>
  </si>
  <si>
    <t>01/01 - 31/01</t>
  </si>
  <si>
    <t>Total JANUARY 2004</t>
  </si>
  <si>
    <t xml:space="preserve">Total JANUARY 2003 </t>
  </si>
  <si>
    <t>2004 change 2003</t>
  </si>
  <si>
    <t>% change 2004 - 2003</t>
  </si>
  <si>
    <t>BUSES/COACHES REGISTRATIONS</t>
  </si>
  <si>
    <t>OTHER</t>
  </si>
  <si>
    <t>01/02 - 29/02</t>
  </si>
  <si>
    <t>01/01 - 29/02</t>
  </si>
  <si>
    <t>GM OPEL</t>
  </si>
  <si>
    <t>Total FEBRUARY 2004</t>
  </si>
  <si>
    <t xml:space="preserve">Total FEBRUARY 2003 </t>
  </si>
  <si>
    <t xml:space="preserve">SIMI STATISTICAL SERVICE NEW REGISTRATIONS FEBRUARY 2004 </t>
  </si>
  <si>
    <t xml:space="preserve">SIMI STATISTICAL SERVICE NEW REGISTRATIONS MARCH 2004 </t>
  </si>
  <si>
    <t>01/03 - 31/03</t>
  </si>
  <si>
    <t>01/01 - 31/03</t>
  </si>
  <si>
    <t>TATA</t>
  </si>
  <si>
    <t>Total MARCH 2004</t>
  </si>
  <si>
    <t xml:space="preserve">Total MARCH 2003 </t>
  </si>
  <si>
    <t xml:space="preserve">SIMI STATISTICAL SERVICE NEW REGISTRATIONS APRIL 2004 </t>
  </si>
  <si>
    <t>01/04 - 30/04</t>
  </si>
  <si>
    <t>01/01 - 30/04</t>
  </si>
  <si>
    <t>Total April 2004</t>
  </si>
  <si>
    <t xml:space="preserve">Total April 2003 </t>
  </si>
  <si>
    <t xml:space="preserve">SIMI STATISTICAL SERVICE NEW REGISTRATIONS MAY 2004 </t>
  </si>
  <si>
    <t>01/05 - 31/05</t>
  </si>
  <si>
    <t>01/01 - 31/05</t>
  </si>
  <si>
    <t>Total MAY 2004</t>
  </si>
  <si>
    <t xml:space="preserve">Total MAY 2003 </t>
  </si>
  <si>
    <t xml:space="preserve">SIMI STATISTICAL SERVICE NEW REGISTRATIONS JUNE 2004 </t>
  </si>
  <si>
    <t>01/06 - 30/06</t>
  </si>
  <si>
    <t>01/01 - 30/06</t>
  </si>
  <si>
    <t>Total JUNE 2004</t>
  </si>
  <si>
    <t xml:space="preserve">Total JUNE 2003 </t>
  </si>
  <si>
    <t xml:space="preserve">SIMI STATISTICAL SERVICE NEW REGISTRATIONS JULY 2004 </t>
  </si>
  <si>
    <t>01/07 - 31/07</t>
  </si>
  <si>
    <t>01/01 - 31/07</t>
  </si>
  <si>
    <t>PIAGGIO</t>
  </si>
  <si>
    <t>Total JULY2004</t>
  </si>
  <si>
    <t xml:space="preserve">Total JULY 2003 </t>
  </si>
  <si>
    <t xml:space="preserve">SIMI STATISTICAL SERVICE NEW REGISTRATIONS AUGUST 2004 </t>
  </si>
  <si>
    <t>01/08 - 31/08</t>
  </si>
  <si>
    <t>01/01 - 31/08</t>
  </si>
  <si>
    <t>Total AUGUST 2004</t>
  </si>
  <si>
    <t xml:space="preserve">Total AUGUST 2003 </t>
  </si>
  <si>
    <t xml:space="preserve">SIMI STATISTICAL SERVICE NEW REGISTRATIONS SEPTEMBER 2004 </t>
  </si>
  <si>
    <t>01/09 - 30/09</t>
  </si>
  <si>
    <t>01/01 - 30/09</t>
  </si>
  <si>
    <t>Total SEPTEMBER 2004</t>
  </si>
  <si>
    <t xml:space="preserve">Total SEPTEMBER 2003 </t>
  </si>
  <si>
    <t xml:space="preserve">SIMI STATISTICAL SERVICE NEW REGISTRATIONS OCTOBER 2004 </t>
  </si>
  <si>
    <t>01/10 - 31/10</t>
  </si>
  <si>
    <t>01/01 - 31/10</t>
  </si>
  <si>
    <t>Total OCTOBER 2004</t>
  </si>
  <si>
    <t xml:space="preserve">Total OCTOBER 2003 </t>
  </si>
  <si>
    <t xml:space="preserve">SIMI STATISTICAL SERVICE NEW REGISTRATIONS NOVEMBER 2004 </t>
  </si>
  <si>
    <t>01/11 - 30/11</t>
  </si>
  <si>
    <t>01/01 - 31/11</t>
  </si>
  <si>
    <t>Total NOVEMBER 2004</t>
  </si>
  <si>
    <t xml:space="preserve">Total NOVEMBER 2003 </t>
  </si>
  <si>
    <t xml:space="preserve">SIMI STATISTICAL SERVICE NEW REGISTRATIONS DECEMBER 2004 </t>
  </si>
  <si>
    <t>01/12 - 31/12</t>
  </si>
  <si>
    <t>01/01 - 31/12</t>
  </si>
  <si>
    <t>Total DECEMBER 2004</t>
  </si>
  <si>
    <t xml:space="preserve">Total DECEMBER 2003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</si>
</sst>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7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0" xfId="0" applyFont="1" applyBorder="1" applyAlignment="1">
      <alignment horizontal="center"/>
    </xf>
    <xf numFmtId="10" fontId="15" fillId="0" borderId="3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SheetLayoutView="75" workbookViewId="0" topLeftCell="A1">
      <selection activeCell="F9" sqref="F9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54</v>
      </c>
      <c r="C5" s="12" t="s">
        <v>54</v>
      </c>
      <c r="D5" s="13" t="s">
        <v>4</v>
      </c>
      <c r="E5" s="7"/>
      <c r="F5" s="11" t="s">
        <v>3</v>
      </c>
      <c r="G5" s="12" t="str">
        <f>B5</f>
        <v>01/01 - 31/01</v>
      </c>
      <c r="H5" s="12" t="str">
        <f>C5</f>
        <v>01/01 - 31/01</v>
      </c>
      <c r="I5" s="13" t="s">
        <v>4</v>
      </c>
      <c r="J5" s="7"/>
      <c r="K5" s="11" t="s">
        <v>3</v>
      </c>
      <c r="L5" s="12" t="str">
        <f>B5</f>
        <v>01/01 - 31/01</v>
      </c>
      <c r="M5" s="12" t="str">
        <f>C5</f>
        <v>01/01 - 31/01</v>
      </c>
      <c r="N5" s="13" t="s">
        <v>4</v>
      </c>
    </row>
    <row r="6" spans="1:14" ht="12.75">
      <c r="A6" s="15" t="s">
        <v>5</v>
      </c>
      <c r="B6" s="16">
        <v>160</v>
      </c>
      <c r="C6" s="16">
        <v>160</v>
      </c>
      <c r="D6" s="17">
        <f>SUM(C6/C44)</f>
        <v>0.004858053742219523</v>
      </c>
      <c r="E6" s="18"/>
      <c r="F6" s="15" t="s">
        <v>6</v>
      </c>
      <c r="G6" s="16">
        <v>14</v>
      </c>
      <c r="H6" s="16">
        <v>14</v>
      </c>
      <c r="I6" s="17">
        <f>SUM(H6/H43)</f>
        <v>0.002579694121982679</v>
      </c>
      <c r="J6" s="18"/>
      <c r="K6" s="15" t="s">
        <v>7</v>
      </c>
      <c r="L6" s="19">
        <v>5</v>
      </c>
      <c r="M6" s="19">
        <v>5</v>
      </c>
      <c r="N6" s="17">
        <f>SUM(M6/M21)</f>
        <v>0.008992805755395683</v>
      </c>
    </row>
    <row r="7" spans="1:14" ht="12.75">
      <c r="A7" s="15" t="s">
        <v>8</v>
      </c>
      <c r="B7" s="16">
        <v>707</v>
      </c>
      <c r="C7" s="16">
        <v>707</v>
      </c>
      <c r="D7" s="17">
        <f>SUM(C7/C44)</f>
        <v>0.02146652497343252</v>
      </c>
      <c r="E7" s="18"/>
      <c r="F7" s="15" t="s">
        <v>9</v>
      </c>
      <c r="G7" s="16">
        <v>524</v>
      </c>
      <c r="H7" s="16">
        <v>524</v>
      </c>
      <c r="I7" s="17">
        <f>SUM(H7/H43)</f>
        <v>0.09655426570849457</v>
      </c>
      <c r="J7" s="18"/>
      <c r="K7" s="15" t="s">
        <v>10</v>
      </c>
      <c r="L7" s="20">
        <v>58</v>
      </c>
      <c r="M7" s="20">
        <v>58</v>
      </c>
      <c r="N7" s="17">
        <f>SUM(M7/M21)</f>
        <v>0.10431654676258993</v>
      </c>
    </row>
    <row r="8" spans="1:14" ht="12.75">
      <c r="A8" s="15" t="s">
        <v>11</v>
      </c>
      <c r="B8" s="16">
        <v>1034</v>
      </c>
      <c r="C8" s="16">
        <v>1034</v>
      </c>
      <c r="D8" s="17">
        <f>SUM(C8/C44)</f>
        <v>0.031395172309093666</v>
      </c>
      <c r="E8" s="18"/>
      <c r="F8" s="15" t="s">
        <v>7</v>
      </c>
      <c r="G8" s="16">
        <v>9</v>
      </c>
      <c r="H8" s="16">
        <v>9</v>
      </c>
      <c r="I8" s="17">
        <f>SUM(H8/H43)</f>
        <v>0.001658374792703151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9</v>
      </c>
      <c r="B9" s="16">
        <v>707</v>
      </c>
      <c r="C9" s="16">
        <v>707</v>
      </c>
      <c r="D9" s="17">
        <f>SUM(C9/C44)</f>
        <v>0.02146652497343252</v>
      </c>
      <c r="E9" s="18"/>
      <c r="F9" s="15" t="s">
        <v>13</v>
      </c>
      <c r="G9" s="16">
        <v>0</v>
      </c>
      <c r="H9" s="16">
        <v>0</v>
      </c>
      <c r="I9" s="17">
        <f>SUM(H9/H43)</f>
        <v>0</v>
      </c>
      <c r="J9" s="18"/>
      <c r="K9" s="15" t="s">
        <v>14</v>
      </c>
      <c r="L9" s="20">
        <v>58</v>
      </c>
      <c r="M9" s="20">
        <v>58</v>
      </c>
      <c r="N9" s="17">
        <f>SUM(M9/M21)</f>
        <v>0.10431654676258993</v>
      </c>
    </row>
    <row r="10" spans="1:14" ht="12.75">
      <c r="A10" s="15" t="s">
        <v>50</v>
      </c>
      <c r="B10" s="16">
        <v>76</v>
      </c>
      <c r="C10" s="16">
        <v>76</v>
      </c>
      <c r="D10" s="17">
        <f>SUM(C10/C44)</f>
        <v>0.0023075755275542738</v>
      </c>
      <c r="E10" s="18"/>
      <c r="F10" s="15" t="s">
        <v>15</v>
      </c>
      <c r="G10" s="16">
        <v>198</v>
      </c>
      <c r="H10" s="16">
        <v>198</v>
      </c>
      <c r="I10" s="17">
        <f>SUM(H10/H43)</f>
        <v>0.03648424543946932</v>
      </c>
      <c r="J10" s="18"/>
      <c r="K10" s="15" t="s">
        <v>16</v>
      </c>
      <c r="L10" s="20">
        <v>16</v>
      </c>
      <c r="M10" s="20">
        <v>16</v>
      </c>
      <c r="N10" s="17">
        <f>SUM(M10/M21)</f>
        <v>0.02877697841726619</v>
      </c>
    </row>
    <row r="11" spans="1:14" ht="12.75">
      <c r="A11" s="15" t="s">
        <v>7</v>
      </c>
      <c r="B11" s="16">
        <v>397</v>
      </c>
      <c r="C11" s="16">
        <v>397</v>
      </c>
      <c r="D11" s="17">
        <f>SUM(C11/C44)</f>
        <v>0.012054045847882193</v>
      </c>
      <c r="E11" s="18"/>
      <c r="F11" s="15" t="s">
        <v>17</v>
      </c>
      <c r="G11" s="16">
        <v>1011</v>
      </c>
      <c r="H11" s="16">
        <v>1011</v>
      </c>
      <c r="I11" s="17">
        <f>SUM(H11/H43)</f>
        <v>0.18629076838032063</v>
      </c>
      <c r="J11" s="18"/>
      <c r="K11" s="15" t="s">
        <v>18</v>
      </c>
      <c r="L11" s="20">
        <v>45</v>
      </c>
      <c r="M11" s="20">
        <v>45</v>
      </c>
      <c r="N11" s="17">
        <f>SUM(M11/M21)</f>
        <v>0.08093525179856115</v>
      </c>
    </row>
    <row r="12" spans="1:14" ht="12.75">
      <c r="A12" s="15" t="s">
        <v>13</v>
      </c>
      <c r="B12" s="16">
        <v>65</v>
      </c>
      <c r="C12" s="16">
        <v>65</v>
      </c>
      <c r="D12" s="17">
        <f>SUM(C12/C44)</f>
        <v>0.0019735843327766812</v>
      </c>
      <c r="E12" s="18"/>
      <c r="F12" s="15" t="s">
        <v>19</v>
      </c>
      <c r="G12" s="16">
        <v>98</v>
      </c>
      <c r="H12" s="16">
        <v>98</v>
      </c>
      <c r="I12" s="17">
        <f>SUM(H12/H43)</f>
        <v>0.018057858853878755</v>
      </c>
      <c r="J12" s="18"/>
      <c r="K12" s="15" t="s">
        <v>20</v>
      </c>
      <c r="L12" s="20">
        <v>22</v>
      </c>
      <c r="M12" s="20">
        <v>22</v>
      </c>
      <c r="N12" s="17">
        <f>SUM(M12/M21)</f>
        <v>0.039568345323741004</v>
      </c>
    </row>
    <row r="13" spans="1:14" ht="12.75">
      <c r="A13" s="15" t="s">
        <v>15</v>
      </c>
      <c r="B13" s="16">
        <v>1221</v>
      </c>
      <c r="C13" s="16">
        <v>1221</v>
      </c>
      <c r="D13" s="17">
        <f>SUM(C13/C44)</f>
        <v>0.037073022620312736</v>
      </c>
      <c r="E13" s="18"/>
      <c r="F13" s="15" t="s">
        <v>16</v>
      </c>
      <c r="G13" s="16">
        <v>195</v>
      </c>
      <c r="H13" s="16">
        <v>195</v>
      </c>
      <c r="I13" s="17">
        <f>SUM(H13/H43)</f>
        <v>0.035931453841901606</v>
      </c>
      <c r="J13" s="18"/>
      <c r="K13" s="15" t="s">
        <v>21</v>
      </c>
      <c r="L13" s="20">
        <v>78</v>
      </c>
      <c r="M13" s="20">
        <v>78</v>
      </c>
      <c r="N13" s="17">
        <f>SUM(M13/M21)</f>
        <v>0.14028776978417265</v>
      </c>
    </row>
    <row r="14" spans="1:14" ht="13.5" customHeight="1">
      <c r="A14" s="15" t="s">
        <v>17</v>
      </c>
      <c r="B14" s="16">
        <v>4077</v>
      </c>
      <c r="C14" s="16">
        <v>4077</v>
      </c>
      <c r="D14" s="17">
        <f>SUM(C14/C44)</f>
        <v>0.12378928191893122</v>
      </c>
      <c r="E14" s="18"/>
      <c r="F14" s="15" t="s">
        <v>18</v>
      </c>
      <c r="G14" s="16">
        <v>30</v>
      </c>
      <c r="H14" s="16">
        <v>30</v>
      </c>
      <c r="I14" s="17">
        <f>SUM(H14/H43)</f>
        <v>0.00552791597567717</v>
      </c>
      <c r="J14" s="18"/>
      <c r="K14" s="15" t="s">
        <v>22</v>
      </c>
      <c r="L14" s="20">
        <v>36</v>
      </c>
      <c r="M14" s="20">
        <v>36</v>
      </c>
      <c r="N14" s="17">
        <f>SUM(M14/M21)</f>
        <v>0.06474820143884892</v>
      </c>
    </row>
    <row r="15" spans="1:14" ht="12.75">
      <c r="A15" s="15" t="s">
        <v>23</v>
      </c>
      <c r="B15" s="16">
        <v>661</v>
      </c>
      <c r="C15" s="16">
        <v>661</v>
      </c>
      <c r="D15" s="17">
        <f>SUM(C15/C44)</f>
        <v>0.020069834522544405</v>
      </c>
      <c r="E15" s="18"/>
      <c r="F15" s="22" t="s">
        <v>24</v>
      </c>
      <c r="G15" s="23">
        <v>0</v>
      </c>
      <c r="H15" s="23">
        <v>0</v>
      </c>
      <c r="I15" s="17">
        <f>SUM(H15/H43)</f>
        <v>0</v>
      </c>
      <c r="J15" s="18"/>
      <c r="K15" s="15" t="s">
        <v>25</v>
      </c>
      <c r="L15" s="20">
        <v>6</v>
      </c>
      <c r="M15" s="20">
        <v>6</v>
      </c>
      <c r="N15" s="17">
        <f>SUM(M15/M21)</f>
        <v>0.01079136690647482</v>
      </c>
    </row>
    <row r="16" spans="1:14" ht="12.75">
      <c r="A16" s="15" t="s">
        <v>19</v>
      </c>
      <c r="B16" s="16">
        <v>1411</v>
      </c>
      <c r="C16" s="16">
        <v>1411</v>
      </c>
      <c r="D16" s="17">
        <f>SUM(C16/C44)</f>
        <v>0.04284196143919842</v>
      </c>
      <c r="E16" s="18"/>
      <c r="F16" s="22" t="s">
        <v>32</v>
      </c>
      <c r="G16" s="23">
        <v>89</v>
      </c>
      <c r="H16" s="23">
        <v>89</v>
      </c>
      <c r="I16" s="17">
        <f>SUM(H16/H43)</f>
        <v>0.016399484061175605</v>
      </c>
      <c r="J16" s="18"/>
      <c r="K16" s="15" t="s">
        <v>27</v>
      </c>
      <c r="L16" s="20">
        <v>70</v>
      </c>
      <c r="M16" s="20">
        <v>70</v>
      </c>
      <c r="N16" s="17">
        <f>SUM(M16/M21)</f>
        <v>0.12589928057553956</v>
      </c>
    </row>
    <row r="17" spans="1:14" ht="12.75">
      <c r="A17" s="15" t="s">
        <v>16</v>
      </c>
      <c r="B17" s="16">
        <v>22</v>
      </c>
      <c r="C17" s="16">
        <v>22</v>
      </c>
      <c r="D17" s="17">
        <f>SUM(C17/C44)</f>
        <v>0.0006679823895551845</v>
      </c>
      <c r="E17" s="18"/>
      <c r="F17" s="15" t="s">
        <v>26</v>
      </c>
      <c r="G17" s="16">
        <v>2</v>
      </c>
      <c r="H17" s="16">
        <v>2</v>
      </c>
      <c r="I17" s="17">
        <f>SUM(H17/H43)</f>
        <v>0.0003685277317118113</v>
      </c>
      <c r="J17" s="18"/>
      <c r="K17" s="15" t="s">
        <v>29</v>
      </c>
      <c r="L17" s="20">
        <v>85</v>
      </c>
      <c r="M17" s="20">
        <v>85</v>
      </c>
      <c r="N17" s="17">
        <f>SUM(M17/M21)</f>
        <v>0.1528776978417266</v>
      </c>
    </row>
    <row r="18" spans="1:14" ht="12.75">
      <c r="A18" s="15" t="s">
        <v>30</v>
      </c>
      <c r="B18" s="16">
        <v>70</v>
      </c>
      <c r="C18" s="16">
        <v>70</v>
      </c>
      <c r="D18" s="17">
        <f>SUM(C18/C44)</f>
        <v>0.0021253985122210413</v>
      </c>
      <c r="E18" s="18"/>
      <c r="F18" s="15" t="s">
        <v>28</v>
      </c>
      <c r="G18" s="16">
        <v>2</v>
      </c>
      <c r="H18" s="16">
        <v>2</v>
      </c>
      <c r="I18" s="17">
        <f>SUM(H18/H43)</f>
        <v>0.0003685277317118113</v>
      </c>
      <c r="J18" s="18"/>
      <c r="K18" s="15" t="s">
        <v>31</v>
      </c>
      <c r="L18" s="20">
        <v>0</v>
      </c>
      <c r="M18" s="20">
        <v>0</v>
      </c>
      <c r="N18" s="17">
        <f>SUM(M18/M21)</f>
        <v>0</v>
      </c>
    </row>
    <row r="19" spans="1:14" ht="12.75">
      <c r="A19" s="15" t="s">
        <v>24</v>
      </c>
      <c r="B19" s="16">
        <v>132</v>
      </c>
      <c r="C19" s="16">
        <v>132</v>
      </c>
      <c r="D19" s="17">
        <f>SUM(C19/C44)</f>
        <v>0.004007894337331106</v>
      </c>
      <c r="E19" s="18"/>
      <c r="F19" s="15" t="s">
        <v>21</v>
      </c>
      <c r="G19" s="16">
        <v>147</v>
      </c>
      <c r="H19" s="16">
        <v>147</v>
      </c>
      <c r="I19" s="17">
        <f>SUM(H19/H43)</f>
        <v>0.027086788280818133</v>
      </c>
      <c r="J19" s="18"/>
      <c r="K19" s="15" t="s">
        <v>49</v>
      </c>
      <c r="L19" s="60">
        <v>77</v>
      </c>
      <c r="M19" s="60">
        <v>77</v>
      </c>
      <c r="N19" s="17">
        <f>SUM(M19/M21)</f>
        <v>0.13848920863309352</v>
      </c>
    </row>
    <row r="20" spans="1:14" ht="12.75">
      <c r="A20" s="15" t="s">
        <v>32</v>
      </c>
      <c r="B20" s="16">
        <v>330</v>
      </c>
      <c r="C20" s="16">
        <v>330</v>
      </c>
      <c r="D20" s="17">
        <f>SUM(C20/C44)</f>
        <v>0.010019735843327767</v>
      </c>
      <c r="E20" s="18"/>
      <c r="F20" s="15" t="s">
        <v>22</v>
      </c>
      <c r="G20" s="16">
        <v>295</v>
      </c>
      <c r="H20" s="16">
        <v>295</v>
      </c>
      <c r="I20" s="17">
        <f>SUM(H20/H43)</f>
        <v>0.05435784042749217</v>
      </c>
      <c r="J20" s="18"/>
      <c r="K20" s="24"/>
      <c r="L20" s="21"/>
      <c r="M20" s="21"/>
      <c r="N20" s="25"/>
    </row>
    <row r="21" spans="1:14" ht="12.75">
      <c r="A21" s="15" t="s">
        <v>33</v>
      </c>
      <c r="B21" s="16">
        <v>128</v>
      </c>
      <c r="C21" s="16">
        <v>128</v>
      </c>
      <c r="D21" s="17">
        <f>SUM(C21/C44)</f>
        <v>0.0038864429937756186</v>
      </c>
      <c r="E21" s="18"/>
      <c r="F21" s="15" t="s">
        <v>34</v>
      </c>
      <c r="G21" s="16">
        <v>529</v>
      </c>
      <c r="H21" s="16">
        <v>529</v>
      </c>
      <c r="I21" s="17">
        <f>SUM(H21/H43)</f>
        <v>0.09747558503777409</v>
      </c>
      <c r="J21" s="18"/>
      <c r="K21" s="42" t="str">
        <f>F43</f>
        <v>Total JANUARY 2004</v>
      </c>
      <c r="L21" s="7">
        <f>SUM(L6:L20)</f>
        <v>556</v>
      </c>
      <c r="M21" s="7">
        <f>SUM(M6:M20)</f>
        <v>556</v>
      </c>
      <c r="N21" s="25"/>
    </row>
    <row r="22" spans="1:14" ht="12.75">
      <c r="A22" s="15" t="s">
        <v>28</v>
      </c>
      <c r="B22" s="16">
        <v>1137</v>
      </c>
      <c r="C22" s="16">
        <v>1137</v>
      </c>
      <c r="D22" s="17">
        <f>SUM(C22/C44)</f>
        <v>0.03452254440564749</v>
      </c>
      <c r="E22" s="18"/>
      <c r="F22" s="15" t="s">
        <v>35</v>
      </c>
      <c r="G22" s="16">
        <v>206</v>
      </c>
      <c r="H22" s="16">
        <v>206</v>
      </c>
      <c r="I22" s="17">
        <f>SUM(H22/H43)</f>
        <v>0.037958356366316566</v>
      </c>
      <c r="J22" s="18"/>
      <c r="K22" s="42" t="str">
        <f>F44</f>
        <v>Total JANUARY 2003 </v>
      </c>
      <c r="L22" s="45">
        <v>557</v>
      </c>
      <c r="M22" s="45">
        <v>557</v>
      </c>
      <c r="N22" s="25"/>
    </row>
    <row r="23" spans="1:14" ht="12.75">
      <c r="A23" s="15" t="s">
        <v>36</v>
      </c>
      <c r="B23" s="16">
        <v>1253</v>
      </c>
      <c r="C23" s="16">
        <v>1253</v>
      </c>
      <c r="D23" s="17">
        <f>SUM(C23/C44)</f>
        <v>0.038044633368756645</v>
      </c>
      <c r="E23" s="18"/>
      <c r="F23" s="15" t="s">
        <v>37</v>
      </c>
      <c r="G23" s="16">
        <v>303</v>
      </c>
      <c r="H23" s="16">
        <v>303</v>
      </c>
      <c r="I23" s="17">
        <f>SUM(H23/H43)</f>
        <v>0.05583195135433942</v>
      </c>
      <c r="J23" s="18"/>
      <c r="K23" s="42" t="str">
        <f>F45</f>
        <v>2004 change 2003</v>
      </c>
      <c r="L23" s="45">
        <f>SUM(L21-L22)</f>
        <v>-1</v>
      </c>
      <c r="M23" s="45">
        <f>SUM(M21-M22)</f>
        <v>-1</v>
      </c>
      <c r="N23" s="25"/>
    </row>
    <row r="24" spans="1:14" ht="12.75">
      <c r="A24" s="15" t="s">
        <v>48</v>
      </c>
      <c r="B24" s="16">
        <v>242</v>
      </c>
      <c r="C24" s="16">
        <v>242</v>
      </c>
      <c r="D24" s="17">
        <f>SUM(C24/C44)</f>
        <v>0.007347806285107029</v>
      </c>
      <c r="E24" s="18"/>
      <c r="F24" s="22" t="s">
        <v>47</v>
      </c>
      <c r="G24" s="59">
        <v>1</v>
      </c>
      <c r="H24" s="59">
        <v>1</v>
      </c>
      <c r="I24" s="17">
        <f>SUM(H24/H43)</f>
        <v>0.00018426386585590566</v>
      </c>
      <c r="J24" s="18"/>
      <c r="K24" s="42" t="str">
        <f>F46</f>
        <v>% change 2004 - 2003</v>
      </c>
      <c r="L24" s="46">
        <f>SUM((L21-L22)/L22)</f>
        <v>-0.0017953321364452424</v>
      </c>
      <c r="M24" s="46">
        <f>SUM((M21-M22)/M22)</f>
        <v>-0.0017953321364452424</v>
      </c>
      <c r="N24" s="25"/>
    </row>
    <row r="25" spans="1:14" ht="12.75">
      <c r="A25" s="15" t="s">
        <v>38</v>
      </c>
      <c r="B25" s="16">
        <v>123</v>
      </c>
      <c r="C25" s="16">
        <v>123</v>
      </c>
      <c r="D25" s="17">
        <f>SUM(C25/C44)</f>
        <v>0.0037346288143312585</v>
      </c>
      <c r="E25" s="18"/>
      <c r="F25" s="15" t="s">
        <v>25</v>
      </c>
      <c r="G25" s="16">
        <v>384</v>
      </c>
      <c r="H25" s="16">
        <v>384</v>
      </c>
      <c r="I25" s="17">
        <f>SUM(H25/H43)</f>
        <v>0.07075732448866777</v>
      </c>
      <c r="J25" s="18"/>
      <c r="K25" s="42"/>
      <c r="L25" s="46"/>
      <c r="M25" s="46"/>
      <c r="N25" s="25"/>
    </row>
    <row r="26" spans="1:14" ht="12.75">
      <c r="A26" s="15" t="s">
        <v>22</v>
      </c>
      <c r="B26" s="16">
        <v>616</v>
      </c>
      <c r="C26" s="16">
        <v>616</v>
      </c>
      <c r="D26" s="17">
        <f>SUM(C26/C44)</f>
        <v>0.018703506907545166</v>
      </c>
      <c r="E26" s="18"/>
      <c r="F26" s="15" t="s">
        <v>39</v>
      </c>
      <c r="G26" s="16">
        <v>146</v>
      </c>
      <c r="H26" s="16">
        <v>146</v>
      </c>
      <c r="I26" s="17">
        <f>SUM(H26/H43)</f>
        <v>0.026902524414962225</v>
      </c>
      <c r="J26" s="18"/>
      <c r="K26" s="42"/>
      <c r="L26" s="46"/>
      <c r="M26" s="46"/>
      <c r="N26" s="25"/>
    </row>
    <row r="27" spans="1:14" ht="12.75">
      <c r="A27" s="15" t="s">
        <v>34</v>
      </c>
      <c r="B27" s="16">
        <v>3054</v>
      </c>
      <c r="C27" s="16">
        <v>3054</v>
      </c>
      <c r="D27" s="17">
        <f>SUM(C27/C44)</f>
        <v>0.09272810080461515</v>
      </c>
      <c r="E27" s="18"/>
      <c r="F27" s="15" t="s">
        <v>40</v>
      </c>
      <c r="G27" s="16">
        <v>25</v>
      </c>
      <c r="H27" s="16">
        <v>25</v>
      </c>
      <c r="I27" s="17">
        <f>SUM(H27/H43)</f>
        <v>0.004606596646397641</v>
      </c>
      <c r="J27" s="18"/>
      <c r="K27" s="53"/>
      <c r="L27" s="54"/>
      <c r="M27" s="54"/>
      <c r="N27" s="56"/>
    </row>
    <row r="28" spans="1:12" ht="12.75">
      <c r="A28" s="15" t="s">
        <v>35</v>
      </c>
      <c r="B28" s="16">
        <v>1851</v>
      </c>
      <c r="C28" s="16">
        <v>1851</v>
      </c>
      <c r="D28" s="17">
        <f>SUM(C28/C44)</f>
        <v>0.05620160923030211</v>
      </c>
      <c r="E28" s="18"/>
      <c r="F28" s="15" t="s">
        <v>41</v>
      </c>
      <c r="G28" s="16">
        <v>628</v>
      </c>
      <c r="H28" s="16">
        <v>628</v>
      </c>
      <c r="I28" s="17">
        <f>SUM(H28/H43)</f>
        <v>0.11571770775750875</v>
      </c>
      <c r="J28" s="18"/>
      <c r="L28" s="14"/>
    </row>
    <row r="29" spans="1:14" ht="12.75">
      <c r="A29" s="15" t="s">
        <v>37</v>
      </c>
      <c r="B29" s="26">
        <v>1603</v>
      </c>
      <c r="C29" s="26">
        <v>1603</v>
      </c>
      <c r="D29" s="17">
        <f>SUM(C29/C44)</f>
        <v>0.04867162592986185</v>
      </c>
      <c r="E29" s="18"/>
      <c r="F29" s="15" t="s">
        <v>42</v>
      </c>
      <c r="G29" s="16">
        <v>533</v>
      </c>
      <c r="H29" s="16">
        <v>533</v>
      </c>
      <c r="I29" s="17">
        <f>SUM(H29/H43)</f>
        <v>0.09821264050119771</v>
      </c>
      <c r="J29" s="18"/>
      <c r="K29" s="9"/>
      <c r="L29" s="96" t="s">
        <v>59</v>
      </c>
      <c r="M29" s="96"/>
      <c r="N29" s="97"/>
    </row>
    <row r="30" spans="1:14" ht="12.75">
      <c r="A30" s="27" t="s">
        <v>43</v>
      </c>
      <c r="B30" s="16">
        <v>5</v>
      </c>
      <c r="C30" s="16">
        <v>5</v>
      </c>
      <c r="D30" s="17">
        <f>SUM(C30/C44)</f>
        <v>0.0001518141794443601</v>
      </c>
      <c r="E30" s="18"/>
      <c r="F30" s="15" t="s">
        <v>31</v>
      </c>
      <c r="G30" s="16">
        <v>58</v>
      </c>
      <c r="H30" s="16">
        <v>58</v>
      </c>
      <c r="I30" s="17">
        <f>SUM(H30/H43)</f>
        <v>0.010687304219642528</v>
      </c>
      <c r="J30" s="18"/>
      <c r="K30" s="11" t="s">
        <v>3</v>
      </c>
      <c r="L30" s="12" t="str">
        <f>B5</f>
        <v>01/01 - 31/01</v>
      </c>
      <c r="M30" s="12" t="str">
        <f>C5</f>
        <v>01/01 - 31/01</v>
      </c>
      <c r="N30" s="13" t="s">
        <v>4</v>
      </c>
    </row>
    <row r="31" spans="1:14" ht="12.75">
      <c r="A31" s="15" t="s">
        <v>25</v>
      </c>
      <c r="B31" s="16">
        <v>2579</v>
      </c>
      <c r="C31" s="16">
        <v>2579</v>
      </c>
      <c r="D31" s="17">
        <f>SUM(C31/C44)</f>
        <v>0.07830575375740094</v>
      </c>
      <c r="E31" s="18"/>
      <c r="F31" s="27"/>
      <c r="G31" s="28"/>
      <c r="H31" s="28"/>
      <c r="I31" s="29"/>
      <c r="K31" s="15" t="s">
        <v>20</v>
      </c>
      <c r="L31" s="19">
        <v>5</v>
      </c>
      <c r="M31" s="19">
        <v>5</v>
      </c>
      <c r="N31" s="17">
        <f>SUM(M31/M38)</f>
        <v>0.1388888888888889</v>
      </c>
    </row>
    <row r="32" spans="1:14" ht="12.75">
      <c r="A32" s="15" t="s">
        <v>44</v>
      </c>
      <c r="B32" s="16">
        <v>161</v>
      </c>
      <c r="C32" s="16">
        <v>161</v>
      </c>
      <c r="D32" s="17">
        <f>SUM(C32/C44)</f>
        <v>0.004888416578108395</v>
      </c>
      <c r="E32" s="18"/>
      <c r="F32" s="27"/>
      <c r="G32" s="28"/>
      <c r="H32" s="28"/>
      <c r="I32" s="29"/>
      <c r="K32" s="15" t="s">
        <v>36</v>
      </c>
      <c r="L32" s="20">
        <v>5</v>
      </c>
      <c r="M32" s="20">
        <v>5</v>
      </c>
      <c r="N32" s="17">
        <f>SUM(M32/M38)</f>
        <v>0.1388888888888889</v>
      </c>
    </row>
    <row r="33" spans="1:14" ht="12.75">
      <c r="A33" s="15" t="s">
        <v>39</v>
      </c>
      <c r="B33" s="16">
        <v>644</v>
      </c>
      <c r="C33" s="16">
        <v>644</v>
      </c>
      <c r="D33" s="17">
        <f>SUM(C33/C44)</f>
        <v>0.01955366631243358</v>
      </c>
      <c r="E33" s="18"/>
      <c r="F33" s="27"/>
      <c r="G33" s="16"/>
      <c r="H33" s="16"/>
      <c r="I33" s="17"/>
      <c r="K33" s="15" t="s">
        <v>27</v>
      </c>
      <c r="L33" s="20">
        <v>25</v>
      </c>
      <c r="M33" s="20">
        <v>25</v>
      </c>
      <c r="N33" s="17">
        <f>SUM(M33/M38)</f>
        <v>0.6944444444444444</v>
      </c>
    </row>
    <row r="34" spans="1:14" ht="12.75">
      <c r="A34" s="15" t="s">
        <v>45</v>
      </c>
      <c r="B34" s="16">
        <v>767</v>
      </c>
      <c r="C34" s="16">
        <v>767</v>
      </c>
      <c r="D34" s="17">
        <f>SUM(C34/C44)</f>
        <v>0.02328829512676484</v>
      </c>
      <c r="E34" s="18"/>
      <c r="F34" s="27"/>
      <c r="G34" s="28"/>
      <c r="H34" s="28"/>
      <c r="I34" s="29"/>
      <c r="J34" s="18"/>
      <c r="K34" s="15" t="s">
        <v>29</v>
      </c>
      <c r="L34" s="20">
        <v>0</v>
      </c>
      <c r="M34" s="20">
        <v>0</v>
      </c>
      <c r="N34" s="17">
        <f>SUM(M34/M38)</f>
        <v>0</v>
      </c>
    </row>
    <row r="35" spans="1:14" ht="12.75">
      <c r="A35" s="15" t="s">
        <v>51</v>
      </c>
      <c r="B35" s="16">
        <v>6</v>
      </c>
      <c r="C35" s="16">
        <v>6</v>
      </c>
      <c r="D35" s="17">
        <f>SUM(C35/C44)</f>
        <v>0.00018217701533323213</v>
      </c>
      <c r="E35" s="18"/>
      <c r="F35" s="27"/>
      <c r="G35" s="28"/>
      <c r="H35" s="28"/>
      <c r="I35" s="29"/>
      <c r="J35" s="18"/>
      <c r="K35" s="15" t="s">
        <v>60</v>
      </c>
      <c r="L35" s="20">
        <v>1</v>
      </c>
      <c r="M35" s="20">
        <v>1</v>
      </c>
      <c r="N35" s="17">
        <f>SUM(M35/M38)</f>
        <v>0.027777777777777776</v>
      </c>
    </row>
    <row r="36" spans="1:14" ht="12.75">
      <c r="A36" s="15" t="s">
        <v>46</v>
      </c>
      <c r="B36" s="16">
        <v>97</v>
      </c>
      <c r="C36" s="16">
        <v>97</v>
      </c>
      <c r="D36" s="17">
        <f>SUM(C36/C44)</f>
        <v>0.002945195081220586</v>
      </c>
      <c r="E36" s="18"/>
      <c r="F36" s="27"/>
      <c r="G36" s="28"/>
      <c r="H36" s="28"/>
      <c r="I36" s="29"/>
      <c r="K36" s="15"/>
      <c r="L36" s="20"/>
      <c r="M36" s="20"/>
      <c r="N36" s="17"/>
    </row>
    <row r="37" spans="1:14" ht="12.75">
      <c r="A37" s="15" t="s">
        <v>40</v>
      </c>
      <c r="B37" s="16">
        <v>693</v>
      </c>
      <c r="C37" s="16">
        <v>693</v>
      </c>
      <c r="D37" s="17">
        <f>SUM(C37/C44)</f>
        <v>0.02104144527098831</v>
      </c>
      <c r="E37" s="18"/>
      <c r="F37" s="27"/>
      <c r="G37" s="28"/>
      <c r="H37" s="28"/>
      <c r="I37" s="29"/>
      <c r="K37" s="39"/>
      <c r="L37" s="21"/>
      <c r="M37" s="21"/>
      <c r="N37" s="25"/>
    </row>
    <row r="38" spans="1:14" ht="12.75">
      <c r="A38" s="15" t="s">
        <v>41</v>
      </c>
      <c r="B38" s="16">
        <v>4292</v>
      </c>
      <c r="C38" s="16">
        <v>4292</v>
      </c>
      <c r="D38" s="17">
        <f>SUM(C38/C44)</f>
        <v>0.13031729163503872</v>
      </c>
      <c r="E38" s="18"/>
      <c r="F38" s="15"/>
      <c r="G38" s="16"/>
      <c r="H38" s="16"/>
      <c r="I38" s="31"/>
      <c r="K38" s="42" t="str">
        <f>A44</f>
        <v>Total JANUARY 2004</v>
      </c>
      <c r="L38" s="7">
        <f>SUM(L31:L37)</f>
        <v>36</v>
      </c>
      <c r="M38" s="7">
        <f>SUM(M31:M37)</f>
        <v>36</v>
      </c>
      <c r="N38" s="25"/>
    </row>
    <row r="39" spans="1:14" ht="12.75">
      <c r="A39" s="15" t="s">
        <v>29</v>
      </c>
      <c r="B39" s="16">
        <v>322</v>
      </c>
      <c r="C39" s="16">
        <v>322</v>
      </c>
      <c r="D39" s="17">
        <f>SUM(C39/C44)</f>
        <v>0.00977683315621679</v>
      </c>
      <c r="E39" s="18"/>
      <c r="F39" s="15"/>
      <c r="G39" s="33"/>
      <c r="H39" s="33"/>
      <c r="I39" s="34"/>
      <c r="J39" s="32"/>
      <c r="K39" s="42" t="str">
        <f>A45</f>
        <v>Total JANUARY 2003 </v>
      </c>
      <c r="L39" s="45">
        <v>9</v>
      </c>
      <c r="M39" s="45">
        <v>9</v>
      </c>
      <c r="N39" s="25"/>
    </row>
    <row r="40" spans="1:14" ht="12.75">
      <c r="A40" s="15" t="s">
        <v>42</v>
      </c>
      <c r="B40" s="16">
        <v>2147</v>
      </c>
      <c r="C40" s="16">
        <v>2147</v>
      </c>
      <c r="D40" s="17">
        <f>SUM(C40/C44)</f>
        <v>0.06518900865340822</v>
      </c>
      <c r="E40" s="18"/>
      <c r="F40" s="27"/>
      <c r="G40" s="36"/>
      <c r="H40" s="36"/>
      <c r="I40" s="37"/>
      <c r="J40" s="35"/>
      <c r="K40" s="42" t="str">
        <f>A46</f>
        <v>2004 change 2003</v>
      </c>
      <c r="L40" s="45">
        <f>SUM(L38-L39)</f>
        <v>27</v>
      </c>
      <c r="M40" s="45">
        <f>SUM(M38-M39)</f>
        <v>27</v>
      </c>
      <c r="N40" s="25"/>
    </row>
    <row r="41" spans="1:14" ht="12.75">
      <c r="A41" s="15" t="s">
        <v>31</v>
      </c>
      <c r="B41" s="16">
        <v>145</v>
      </c>
      <c r="C41" s="16">
        <v>145</v>
      </c>
      <c r="D41" s="17">
        <f>SUM(C41/C44)</f>
        <v>0.004402611203886443</v>
      </c>
      <c r="E41" s="18"/>
      <c r="F41" s="27"/>
      <c r="G41" s="36"/>
      <c r="H41" s="36"/>
      <c r="I41" s="37"/>
      <c r="J41" s="38"/>
      <c r="K41" s="42" t="str">
        <f>A47</f>
        <v>% change 2004 - 2003</v>
      </c>
      <c r="L41" s="46">
        <f>SUM((L38-L39)/L39)</f>
        <v>3</v>
      </c>
      <c r="M41" s="46">
        <f>SUM((M38-M39)/M39)</f>
        <v>3</v>
      </c>
      <c r="N41" s="25"/>
    </row>
    <row r="42" spans="4:14" ht="12.75">
      <c r="D42" s="40"/>
      <c r="E42" s="18"/>
      <c r="F42" s="27"/>
      <c r="G42" s="36"/>
      <c r="H42" s="36"/>
      <c r="I42" s="37"/>
      <c r="J42" s="38"/>
      <c r="K42" s="42"/>
      <c r="L42" s="46"/>
      <c r="M42" s="46"/>
      <c r="N42" s="25"/>
    </row>
    <row r="43" spans="1:14" ht="12.75">
      <c r="A43" s="15"/>
      <c r="B43" s="16"/>
      <c r="C43" s="16"/>
      <c r="D43" s="41"/>
      <c r="E43" s="18"/>
      <c r="F43" s="42" t="str">
        <f>A44</f>
        <v>Total JANUARY 2004</v>
      </c>
      <c r="G43" s="43">
        <f>SUM(G6:G42)</f>
        <v>5427</v>
      </c>
      <c r="H43" s="43">
        <f>SUM(H6:H42)</f>
        <v>5427</v>
      </c>
      <c r="I43" s="31"/>
      <c r="J43" s="38"/>
      <c r="K43" s="42"/>
      <c r="L43" s="46"/>
      <c r="M43" s="46"/>
      <c r="N43" s="25"/>
    </row>
    <row r="44" spans="1:14" ht="12.75">
      <c r="A44" s="42" t="s">
        <v>55</v>
      </c>
      <c r="B44" s="43">
        <f>SUM(B6:B43)</f>
        <v>32935</v>
      </c>
      <c r="C44" s="43">
        <f>SUM(C6:C43)</f>
        <v>32935</v>
      </c>
      <c r="D44" s="44"/>
      <c r="E44" s="23"/>
      <c r="F44" s="42" t="str">
        <f>A45</f>
        <v>Total JANUARY 2003 </v>
      </c>
      <c r="G44" s="45">
        <v>5846</v>
      </c>
      <c r="H44" s="45">
        <v>5846</v>
      </c>
      <c r="I44" s="31"/>
      <c r="J44" s="32"/>
      <c r="K44" s="53"/>
      <c r="L44" s="54"/>
      <c r="M44" s="54"/>
      <c r="N44" s="56"/>
    </row>
    <row r="45" spans="1:10" ht="12.75">
      <c r="A45" s="42" t="s">
        <v>56</v>
      </c>
      <c r="B45" s="45">
        <v>32680</v>
      </c>
      <c r="C45" s="45">
        <v>32680</v>
      </c>
      <c r="D45" s="44"/>
      <c r="E45" s="7"/>
      <c r="F45" s="42" t="str">
        <f>A46</f>
        <v>2004 change 2003</v>
      </c>
      <c r="G45" s="45">
        <f>SUM(G43-G44)</f>
        <v>-419</v>
      </c>
      <c r="H45" s="45">
        <f>SUM(H43-H44)</f>
        <v>-419</v>
      </c>
      <c r="I45" s="44"/>
      <c r="J45" s="32"/>
    </row>
    <row r="46" spans="1:10" ht="12.75">
      <c r="A46" s="42" t="s">
        <v>57</v>
      </c>
      <c r="B46" s="45">
        <f>SUM(B44-B45)</f>
        <v>255</v>
      </c>
      <c r="C46" s="45">
        <f>SUM(C44-C45)</f>
        <v>255</v>
      </c>
      <c r="D46" s="44"/>
      <c r="E46" s="7"/>
      <c r="F46" s="42" t="str">
        <f>A47</f>
        <v>% change 2004 - 2003</v>
      </c>
      <c r="G46" s="46">
        <f>SUM((G43-G44)/G44)</f>
        <v>-0.07167293876154636</v>
      </c>
      <c r="H46" s="46">
        <f>SUM((H43-H44)/H44)</f>
        <v>-0.07167293876154636</v>
      </c>
      <c r="I46" s="47"/>
      <c r="J46" s="7"/>
    </row>
    <row r="47" spans="1:10" ht="12.75">
      <c r="A47" s="42" t="s">
        <v>58</v>
      </c>
      <c r="B47" s="46">
        <f>SUM((B44-B45)/B45)</f>
        <v>0.007802937576499388</v>
      </c>
      <c r="C47" s="46">
        <f>SUM((C44-C45)/C45)</f>
        <v>0.007802937576499388</v>
      </c>
      <c r="D47" s="47"/>
      <c r="E47" s="7"/>
      <c r="F47" s="42"/>
      <c r="G47" s="46"/>
      <c r="H47" s="46"/>
      <c r="I47" s="47"/>
      <c r="J47" s="48"/>
    </row>
    <row r="48" spans="1:10" ht="12.75">
      <c r="A48" s="42"/>
      <c r="B48" s="46"/>
      <c r="C48" s="46"/>
      <c r="D48" s="47"/>
      <c r="E48" s="48"/>
      <c r="F48" s="42"/>
      <c r="G48" s="46"/>
      <c r="H48" s="46"/>
      <c r="I48" s="47"/>
      <c r="J48" s="48"/>
    </row>
    <row r="49" spans="1:10" ht="12.75">
      <c r="A49" s="49"/>
      <c r="B49" s="50"/>
      <c r="C49" s="50"/>
      <c r="D49" s="51"/>
      <c r="E49" s="48"/>
      <c r="F49" s="53"/>
      <c r="G49" s="54"/>
      <c r="H49" s="54"/>
      <c r="I49" s="55"/>
      <c r="J49" s="48"/>
    </row>
    <row r="50" spans="1:10" ht="12.75">
      <c r="A50" s="57"/>
      <c r="B50" s="57"/>
      <c r="C50" s="57"/>
      <c r="D50" s="57"/>
      <c r="E50" s="48"/>
      <c r="F50" s="57"/>
      <c r="J50"/>
    </row>
    <row r="51" ht="12.75">
      <c r="E51" s="52"/>
    </row>
    <row r="52" ht="12.75">
      <c r="E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SheetLayoutView="7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104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105</v>
      </c>
      <c r="C5" s="12" t="s">
        <v>106</v>
      </c>
      <c r="D5" s="13" t="s">
        <v>4</v>
      </c>
      <c r="E5" s="7"/>
      <c r="F5" s="11" t="s">
        <v>3</v>
      </c>
      <c r="G5" s="12" t="str">
        <f>B5</f>
        <v>01/10 - 31/10</v>
      </c>
      <c r="H5" s="12" t="str">
        <f>C5</f>
        <v>01/01 - 31/10</v>
      </c>
      <c r="I5" s="13" t="s">
        <v>4</v>
      </c>
      <c r="J5" s="7"/>
      <c r="K5" s="11" t="s">
        <v>3</v>
      </c>
      <c r="L5" s="12" t="str">
        <f>B5</f>
        <v>01/10 - 31/10</v>
      </c>
      <c r="M5" s="12" t="str">
        <f>C5</f>
        <v>01/01 - 31/10</v>
      </c>
      <c r="N5" s="13" t="s">
        <v>4</v>
      </c>
    </row>
    <row r="6" spans="1:14" ht="12.75">
      <c r="A6" s="15" t="s">
        <v>5</v>
      </c>
      <c r="B6" s="16">
        <v>11</v>
      </c>
      <c r="C6" s="16">
        <v>626</v>
      </c>
      <c r="D6" s="17">
        <f>SUM(C6/C45)</f>
        <v>0.004126048813925745</v>
      </c>
      <c r="E6" s="18"/>
      <c r="F6" s="15" t="s">
        <v>6</v>
      </c>
      <c r="G6" s="16">
        <v>3</v>
      </c>
      <c r="H6" s="16">
        <v>81</v>
      </c>
      <c r="I6" s="17">
        <f>SUM(H6/H45)</f>
        <v>0.00281113347678212</v>
      </c>
      <c r="J6" s="18"/>
      <c r="K6" s="15" t="s">
        <v>7</v>
      </c>
      <c r="L6" s="19">
        <v>2</v>
      </c>
      <c r="M6" s="19">
        <v>43</v>
      </c>
      <c r="N6" s="17">
        <f>SUM(M6/M21)</f>
        <v>0.011399787910922587</v>
      </c>
    </row>
    <row r="7" spans="1:14" ht="12.75">
      <c r="A7" s="15" t="s">
        <v>8</v>
      </c>
      <c r="B7" s="16">
        <v>136</v>
      </c>
      <c r="C7" s="16">
        <v>3427</v>
      </c>
      <c r="D7" s="17">
        <f>SUM(C7/C45)</f>
        <v>0.022587810359941736</v>
      </c>
      <c r="E7" s="18"/>
      <c r="F7" s="15" t="s">
        <v>9</v>
      </c>
      <c r="G7" s="16">
        <v>124</v>
      </c>
      <c r="H7" s="16">
        <v>2035</v>
      </c>
      <c r="I7" s="17">
        <f>SUM(H7/H45)</f>
        <v>0.0706253904352051</v>
      </c>
      <c r="J7" s="18"/>
      <c r="K7" s="15" t="s">
        <v>10</v>
      </c>
      <c r="L7" s="20">
        <v>55</v>
      </c>
      <c r="M7" s="20">
        <v>575</v>
      </c>
      <c r="N7" s="17">
        <f>SUM(M7/M21)</f>
        <v>0.1524390243902439</v>
      </c>
    </row>
    <row r="8" spans="1:14" ht="12.75">
      <c r="A8" s="15" t="s">
        <v>11</v>
      </c>
      <c r="B8" s="16">
        <v>159</v>
      </c>
      <c r="C8" s="16">
        <v>4656</v>
      </c>
      <c r="D8" s="17">
        <f>SUM(C8/C45)</f>
        <v>0.03068831194510905</v>
      </c>
      <c r="E8" s="18"/>
      <c r="F8" s="15" t="s">
        <v>7</v>
      </c>
      <c r="G8" s="16">
        <v>11</v>
      </c>
      <c r="H8" s="16">
        <v>117</v>
      </c>
      <c r="I8" s="17">
        <f>SUM(H8/H45)</f>
        <v>0.004060526133129729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7</v>
      </c>
      <c r="C9" s="16">
        <v>350</v>
      </c>
      <c r="D9" s="17">
        <f>SUM(C9/C45)</f>
        <v>0.0023068963017156717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13</v>
      </c>
      <c r="M9" s="20">
        <v>341</v>
      </c>
      <c r="N9" s="17">
        <f>SUM(M9/M21)</f>
        <v>0.09040296924708377</v>
      </c>
    </row>
    <row r="10" spans="1:14" ht="12.75">
      <c r="A10" s="15" t="s">
        <v>9</v>
      </c>
      <c r="B10" s="16">
        <v>71</v>
      </c>
      <c r="C10" s="16">
        <v>3274</v>
      </c>
      <c r="D10" s="17">
        <f>SUM(C10/C45)</f>
        <v>0.021579367119477454</v>
      </c>
      <c r="E10" s="18"/>
      <c r="F10" s="15" t="s">
        <v>15</v>
      </c>
      <c r="G10" s="16">
        <v>64</v>
      </c>
      <c r="H10" s="16">
        <v>1198</v>
      </c>
      <c r="I10" s="17">
        <f>SUM(H10/H45)</f>
        <v>0.041577011175123205</v>
      </c>
      <c r="J10" s="18"/>
      <c r="K10" s="15" t="s">
        <v>16</v>
      </c>
      <c r="L10" s="20">
        <v>10</v>
      </c>
      <c r="M10" s="20">
        <v>145</v>
      </c>
      <c r="N10" s="17">
        <f>SUM(M10/M21)</f>
        <v>0.038441145281018024</v>
      </c>
    </row>
    <row r="11" spans="1:14" ht="12.75">
      <c r="A11" s="15" t="s">
        <v>7</v>
      </c>
      <c r="B11" s="16">
        <v>37</v>
      </c>
      <c r="C11" s="16">
        <v>1721</v>
      </c>
      <c r="D11" s="17">
        <f>SUM(C11/C45)</f>
        <v>0.01134333867215049</v>
      </c>
      <c r="E11" s="18"/>
      <c r="F11" s="15" t="s">
        <v>17</v>
      </c>
      <c r="G11" s="16">
        <v>351</v>
      </c>
      <c r="H11" s="16">
        <v>5652</v>
      </c>
      <c r="I11" s="17">
        <f>SUM(H11/H45)</f>
        <v>0.1961546470465746</v>
      </c>
      <c r="J11" s="18"/>
      <c r="K11" s="15" t="s">
        <v>18</v>
      </c>
      <c r="L11" s="20">
        <v>26</v>
      </c>
      <c r="M11" s="20">
        <v>390</v>
      </c>
      <c r="N11" s="17">
        <f>SUM(M11/M21)</f>
        <v>0.1033934252386002</v>
      </c>
    </row>
    <row r="12" spans="1:14" ht="12.75">
      <c r="A12" s="15" t="s">
        <v>13</v>
      </c>
      <c r="B12" s="16">
        <v>8</v>
      </c>
      <c r="C12" s="16">
        <v>226</v>
      </c>
      <c r="D12" s="17">
        <f>SUM(C12/C45)</f>
        <v>0.0014895958976792623</v>
      </c>
      <c r="E12" s="18"/>
      <c r="F12" s="15" t="s">
        <v>63</v>
      </c>
      <c r="G12" s="16">
        <v>107</v>
      </c>
      <c r="H12" s="16">
        <v>1613</v>
      </c>
      <c r="I12" s="17">
        <f>SUM(H12/H45)</f>
        <v>0.055979732074685915</v>
      </c>
      <c r="J12" s="18"/>
      <c r="K12" s="15" t="s">
        <v>20</v>
      </c>
      <c r="L12" s="20">
        <v>15</v>
      </c>
      <c r="M12" s="20">
        <v>179</v>
      </c>
      <c r="N12" s="17">
        <f>SUM(M12/M21)</f>
        <v>0.04745493107104984</v>
      </c>
    </row>
    <row r="13" spans="1:14" ht="12.75">
      <c r="A13" s="15" t="s">
        <v>15</v>
      </c>
      <c r="B13" s="16">
        <v>115</v>
      </c>
      <c r="C13" s="16">
        <v>3617</v>
      </c>
      <c r="D13" s="17">
        <f>SUM(C13/C45)</f>
        <v>0.023840125495158813</v>
      </c>
      <c r="E13" s="18"/>
      <c r="F13" s="15" t="s">
        <v>19</v>
      </c>
      <c r="G13" s="16">
        <v>25</v>
      </c>
      <c r="H13" s="16">
        <v>556</v>
      </c>
      <c r="I13" s="17">
        <f>SUM(H13/H45)</f>
        <v>0.019296175470257512</v>
      </c>
      <c r="J13" s="18"/>
      <c r="K13" s="15" t="s">
        <v>21</v>
      </c>
      <c r="L13" s="20">
        <v>21</v>
      </c>
      <c r="M13" s="20">
        <v>463</v>
      </c>
      <c r="N13" s="17">
        <f>SUM(M13/M21)</f>
        <v>0.12274655355249205</v>
      </c>
    </row>
    <row r="14" spans="1:14" ht="13.5" customHeight="1">
      <c r="A14" s="15" t="s">
        <v>17</v>
      </c>
      <c r="B14" s="16">
        <v>407</v>
      </c>
      <c r="C14" s="16">
        <v>16691</v>
      </c>
      <c r="D14" s="17">
        <f>SUM(C14/C45)</f>
        <v>0.11001258906267508</v>
      </c>
      <c r="E14" s="18"/>
      <c r="F14" s="15" t="s">
        <v>16</v>
      </c>
      <c r="G14" s="16">
        <v>63</v>
      </c>
      <c r="H14" s="16">
        <v>939</v>
      </c>
      <c r="I14" s="17">
        <f>SUM(H14/H45)</f>
        <v>0.03258832511973346</v>
      </c>
      <c r="J14" s="18"/>
      <c r="K14" s="15" t="s">
        <v>22</v>
      </c>
      <c r="L14" s="20">
        <v>13</v>
      </c>
      <c r="M14" s="20">
        <v>182</v>
      </c>
      <c r="N14" s="17">
        <f>SUM(M14/M21)</f>
        <v>0.048250265111346766</v>
      </c>
    </row>
    <row r="15" spans="1:14" ht="12.75">
      <c r="A15" s="15" t="s">
        <v>63</v>
      </c>
      <c r="B15" s="16">
        <v>412</v>
      </c>
      <c r="C15" s="16">
        <v>10582</v>
      </c>
      <c r="D15" s="17">
        <f>SUM(C15/C45)</f>
        <v>0.06974736189930068</v>
      </c>
      <c r="E15" s="18"/>
      <c r="F15" s="15" t="s">
        <v>18</v>
      </c>
      <c r="G15" s="16">
        <v>6</v>
      </c>
      <c r="H15" s="16">
        <v>151</v>
      </c>
      <c r="I15" s="17">
        <f>SUM(H15/H45)</f>
        <v>0.0052405080863469145</v>
      </c>
      <c r="J15" s="18"/>
      <c r="K15" s="15" t="s">
        <v>25</v>
      </c>
      <c r="L15" s="20">
        <v>5</v>
      </c>
      <c r="M15" s="20">
        <v>80</v>
      </c>
      <c r="N15" s="17">
        <f>SUM(M15/M21)</f>
        <v>0.021208907741251327</v>
      </c>
    </row>
    <row r="16" spans="1:14" ht="12.75">
      <c r="A16" s="15" t="s">
        <v>23</v>
      </c>
      <c r="B16" s="16">
        <v>82</v>
      </c>
      <c r="C16" s="16">
        <v>3069</v>
      </c>
      <c r="D16" s="17">
        <f>SUM(C16/C45)</f>
        <v>0.020228184999901134</v>
      </c>
      <c r="E16" s="18"/>
      <c r="F16" s="22" t="s">
        <v>24</v>
      </c>
      <c r="G16" s="23">
        <v>0</v>
      </c>
      <c r="H16" s="23">
        <v>1</v>
      </c>
      <c r="I16" s="17">
        <f>SUM(H16/H45)</f>
        <v>3.470535156521136E-05</v>
      </c>
      <c r="J16" s="18"/>
      <c r="K16" s="15" t="s">
        <v>27</v>
      </c>
      <c r="L16" s="20">
        <v>36</v>
      </c>
      <c r="M16" s="20">
        <v>520</v>
      </c>
      <c r="N16" s="17">
        <f>SUM(M16/M21)</f>
        <v>0.1378579003181336</v>
      </c>
    </row>
    <row r="17" spans="1:14" ht="12.75">
      <c r="A17" s="15" t="s">
        <v>19</v>
      </c>
      <c r="B17" s="16">
        <v>108</v>
      </c>
      <c r="C17" s="16">
        <v>5793</v>
      </c>
      <c r="D17" s="17">
        <f>SUM(C17/C45)</f>
        <v>0.03818242935953967</v>
      </c>
      <c r="E17" s="18"/>
      <c r="F17" s="22" t="s">
        <v>32</v>
      </c>
      <c r="G17" s="23">
        <v>16</v>
      </c>
      <c r="H17" s="23">
        <v>556</v>
      </c>
      <c r="I17" s="17">
        <f>SUM(H17/H45)</f>
        <v>0.019296175470257512</v>
      </c>
      <c r="J17" s="18"/>
      <c r="K17" s="15" t="s">
        <v>29</v>
      </c>
      <c r="L17" s="20">
        <v>24</v>
      </c>
      <c r="M17" s="20">
        <v>520</v>
      </c>
      <c r="N17" s="17">
        <f>SUM(M17/M21)</f>
        <v>0.1378579003181336</v>
      </c>
    </row>
    <row r="18" spans="1:14" ht="12.75">
      <c r="A18" s="15" t="s">
        <v>16</v>
      </c>
      <c r="B18" s="16">
        <v>2</v>
      </c>
      <c r="C18" s="16">
        <v>53</v>
      </c>
      <c r="D18" s="17">
        <f>SUM(C18/C45)</f>
        <v>0.00034933001140265884</v>
      </c>
      <c r="E18" s="18"/>
      <c r="F18" s="15" t="s">
        <v>26</v>
      </c>
      <c r="G18" s="16">
        <v>1</v>
      </c>
      <c r="H18" s="16">
        <v>25</v>
      </c>
      <c r="I18" s="17">
        <f>SUM(H18/H45)</f>
        <v>0.0008676337891302839</v>
      </c>
      <c r="J18" s="18"/>
      <c r="K18" s="15" t="s">
        <v>31</v>
      </c>
      <c r="L18" s="20">
        <v>0</v>
      </c>
      <c r="M18" s="20">
        <v>2</v>
      </c>
      <c r="N18" s="17">
        <f>SUM(M18/M21)</f>
        <v>0.0005302226935312832</v>
      </c>
    </row>
    <row r="19" spans="1:14" ht="12.75">
      <c r="A19" s="15" t="s">
        <v>30</v>
      </c>
      <c r="B19" s="16">
        <v>6</v>
      </c>
      <c r="C19" s="16">
        <v>335</v>
      </c>
      <c r="D19" s="17">
        <f>SUM(C19/C45)</f>
        <v>0.0022080293173564287</v>
      </c>
      <c r="E19" s="18"/>
      <c r="F19" s="15" t="s">
        <v>28</v>
      </c>
      <c r="G19" s="16">
        <v>0</v>
      </c>
      <c r="H19" s="16">
        <v>18</v>
      </c>
      <c r="I19" s="17">
        <f>SUM(H19/H45)</f>
        <v>0.0006246963281738044</v>
      </c>
      <c r="J19" s="18"/>
      <c r="K19" s="15" t="s">
        <v>49</v>
      </c>
      <c r="L19" s="60">
        <v>15</v>
      </c>
      <c r="M19" s="60">
        <v>332</v>
      </c>
      <c r="N19" s="17">
        <f>SUM(M19/M21)</f>
        <v>0.088016967126193</v>
      </c>
    </row>
    <row r="20" spans="1:14" ht="12.75">
      <c r="A20" s="15" t="s">
        <v>24</v>
      </c>
      <c r="B20" s="16">
        <v>158</v>
      </c>
      <c r="C20" s="16">
        <v>1727</v>
      </c>
      <c r="D20" s="17">
        <f>SUM(C20/C45)</f>
        <v>0.011382885465894187</v>
      </c>
      <c r="E20" s="18"/>
      <c r="F20" s="15" t="s">
        <v>21</v>
      </c>
      <c r="G20" s="16">
        <v>75</v>
      </c>
      <c r="H20" s="16">
        <v>1052</v>
      </c>
      <c r="I20" s="17">
        <f>SUM(H20/H45)</f>
        <v>0.03651002984660234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23</v>
      </c>
      <c r="C21" s="16">
        <v>1212</v>
      </c>
      <c r="D21" s="17">
        <f>SUM(C21/C45)</f>
        <v>0.00798845233622684</v>
      </c>
      <c r="E21" s="18"/>
      <c r="F21" s="15" t="s">
        <v>22</v>
      </c>
      <c r="G21" s="16">
        <v>62</v>
      </c>
      <c r="H21" s="16">
        <v>1293</v>
      </c>
      <c r="I21" s="17">
        <f>SUM(H21/H45)</f>
        <v>0.044874019573818286</v>
      </c>
      <c r="J21" s="18"/>
      <c r="K21" s="42" t="str">
        <f>F45</f>
        <v>Total OCTOBER 2004</v>
      </c>
      <c r="L21" s="7">
        <f>SUM(L6:L20)</f>
        <v>235</v>
      </c>
      <c r="M21" s="7">
        <f>SUM(M6:M20)</f>
        <v>3772</v>
      </c>
      <c r="N21" s="25"/>
    </row>
    <row r="22" spans="1:14" ht="12.75">
      <c r="A22" s="15" t="s">
        <v>33</v>
      </c>
      <c r="B22" s="16">
        <v>15</v>
      </c>
      <c r="C22" s="16">
        <v>504</v>
      </c>
      <c r="D22" s="17">
        <f>SUM(C22/C45)</f>
        <v>0.0033219306744705674</v>
      </c>
      <c r="E22" s="18"/>
      <c r="F22" s="15" t="s">
        <v>34</v>
      </c>
      <c r="G22" s="16">
        <v>131</v>
      </c>
      <c r="H22" s="16">
        <v>2542</v>
      </c>
      <c r="I22" s="17">
        <f>SUM(H22/H45)</f>
        <v>0.08822100367876727</v>
      </c>
      <c r="J22" s="18"/>
      <c r="K22" s="42" t="str">
        <f>F46</f>
        <v>Total OCTOBER 2003 </v>
      </c>
      <c r="L22" s="45">
        <v>217</v>
      </c>
      <c r="M22" s="45">
        <v>3633</v>
      </c>
      <c r="N22" s="25"/>
    </row>
    <row r="23" spans="1:14" ht="12.75">
      <c r="A23" s="15" t="s">
        <v>28</v>
      </c>
      <c r="B23" s="16">
        <v>124</v>
      </c>
      <c r="C23" s="16">
        <v>4550</v>
      </c>
      <c r="D23" s="17">
        <f>SUM(C23/C45)</f>
        <v>0.029989651922303733</v>
      </c>
      <c r="E23" s="18"/>
      <c r="F23" s="15" t="s">
        <v>37</v>
      </c>
      <c r="G23" s="16">
        <v>100</v>
      </c>
      <c r="H23" s="16">
        <v>1643</v>
      </c>
      <c r="I23" s="17">
        <f>SUM(H23/H45)</f>
        <v>0.057020892621642255</v>
      </c>
      <c r="J23" s="18"/>
      <c r="K23" s="42" t="str">
        <f>F47</f>
        <v>2004 change 2003</v>
      </c>
      <c r="L23" s="45">
        <f>SUM(L21-L22)</f>
        <v>18</v>
      </c>
      <c r="M23" s="45">
        <f>SUM(M21-M22)</f>
        <v>139</v>
      </c>
      <c r="N23" s="25"/>
    </row>
    <row r="24" spans="1:14" ht="12.75">
      <c r="A24" s="15" t="s">
        <v>36</v>
      </c>
      <c r="B24" s="16">
        <v>100</v>
      </c>
      <c r="C24" s="16">
        <v>4692</v>
      </c>
      <c r="D24" s="17">
        <f>SUM(C24/C45)</f>
        <v>0.030925592707571233</v>
      </c>
      <c r="E24" s="18"/>
      <c r="F24" s="15" t="s">
        <v>91</v>
      </c>
      <c r="G24" s="16">
        <v>0</v>
      </c>
      <c r="H24" s="16">
        <v>8</v>
      </c>
      <c r="I24" s="17">
        <f>SUM(H24/H45)</f>
        <v>0.00027764281252169086</v>
      </c>
      <c r="J24" s="18"/>
      <c r="K24" s="42" t="str">
        <f>F48</f>
        <v>% change 2004 - 2003</v>
      </c>
      <c r="L24" s="46">
        <f>SUM((L21-L22)/L22)</f>
        <v>0.08294930875576037</v>
      </c>
      <c r="M24" s="46">
        <f>SUM((M21-M22)/M22)</f>
        <v>0.03826039086154693</v>
      </c>
      <c r="N24" s="25"/>
    </row>
    <row r="25" spans="1:14" ht="12.75">
      <c r="A25" s="15" t="s">
        <v>48</v>
      </c>
      <c r="B25" s="16">
        <v>47</v>
      </c>
      <c r="C25" s="16">
        <v>1149</v>
      </c>
      <c r="D25" s="17">
        <f>SUM(C25/C45)</f>
        <v>0.007573211001918019</v>
      </c>
      <c r="E25" s="18"/>
      <c r="F25" s="15" t="s">
        <v>25</v>
      </c>
      <c r="G25" s="16">
        <v>94</v>
      </c>
      <c r="H25" s="16">
        <v>1728</v>
      </c>
      <c r="I25" s="17">
        <f>SUM(H25/H45)</f>
        <v>0.059970847504685225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22</v>
      </c>
      <c r="C26" s="16">
        <v>729</v>
      </c>
      <c r="D26" s="17">
        <f>SUM(C26/C45)</f>
        <v>0.004804935439859213</v>
      </c>
      <c r="E26" s="18"/>
      <c r="F26" s="22" t="s">
        <v>47</v>
      </c>
      <c r="G26" s="59">
        <v>0</v>
      </c>
      <c r="H26" s="59">
        <v>9</v>
      </c>
      <c r="I26" s="17">
        <f>SUM(H26/H45)</f>
        <v>0.0003123481640869022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63</v>
      </c>
      <c r="C27" s="16">
        <v>2168</v>
      </c>
      <c r="D27" s="17">
        <f>SUM(C27/C45)</f>
        <v>0.014289574806055933</v>
      </c>
      <c r="E27" s="18"/>
      <c r="F27" s="15" t="s">
        <v>39</v>
      </c>
      <c r="G27" s="16">
        <v>18</v>
      </c>
      <c r="H27" s="16">
        <v>540</v>
      </c>
      <c r="I27" s="17">
        <f>SUM(H27/H45)</f>
        <v>0.01874088984521413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72</v>
      </c>
      <c r="C28" s="16">
        <v>12490</v>
      </c>
      <c r="D28" s="17">
        <f>SUM(C28/C45)</f>
        <v>0.0823232423097964</v>
      </c>
      <c r="E28" s="18"/>
      <c r="F28" s="15" t="s">
        <v>40</v>
      </c>
      <c r="G28" s="16">
        <v>1</v>
      </c>
      <c r="H28" s="16">
        <v>84</v>
      </c>
      <c r="I28" s="17">
        <f>SUM(H28/H45)</f>
        <v>0.0029152495314777537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523</v>
      </c>
      <c r="C29" s="26">
        <v>8324</v>
      </c>
      <c r="D29" s="17">
        <f>SUM(C29/C45)</f>
        <v>0.05486458518708929</v>
      </c>
      <c r="E29" s="18"/>
      <c r="F29" s="15" t="s">
        <v>70</v>
      </c>
      <c r="G29" s="16">
        <v>1</v>
      </c>
      <c r="H29" s="16">
        <v>28</v>
      </c>
      <c r="I29" s="17">
        <f>SUM(H29/H45)</f>
        <v>0.0009717498438259179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0</v>
      </c>
      <c r="C30" s="16">
        <v>37</v>
      </c>
      <c r="D30" s="17">
        <f>SUM(C30/C45)</f>
        <v>0.00024387189475279957</v>
      </c>
      <c r="E30" s="18"/>
      <c r="F30" s="15" t="s">
        <v>41</v>
      </c>
      <c r="G30" s="16">
        <v>115</v>
      </c>
      <c r="H30" s="16">
        <v>3386</v>
      </c>
      <c r="I30" s="17">
        <f>SUM(H30/H45)</f>
        <v>0.11751232039980565</v>
      </c>
      <c r="J30" s="18"/>
      <c r="K30" s="77" t="s">
        <v>3</v>
      </c>
      <c r="L30" s="78" t="str">
        <f>B5</f>
        <v>01/10 - 31/10</v>
      </c>
      <c r="M30" s="78" t="str">
        <f>C5</f>
        <v>01/01 - 31/10</v>
      </c>
      <c r="N30" s="79" t="s">
        <v>4</v>
      </c>
    </row>
    <row r="31" spans="1:14" ht="12.75">
      <c r="A31" s="15" t="s">
        <v>25</v>
      </c>
      <c r="B31" s="16">
        <v>216</v>
      </c>
      <c r="C31" s="16">
        <v>11347</v>
      </c>
      <c r="D31" s="17">
        <f>SUM(C31/C45)</f>
        <v>0.07478957810162208</v>
      </c>
      <c r="E31" s="18"/>
      <c r="F31" s="15" t="s">
        <v>42</v>
      </c>
      <c r="G31" s="16">
        <v>211</v>
      </c>
      <c r="H31" s="16">
        <v>3264</v>
      </c>
      <c r="I31" s="17">
        <f>SUM(H31/H45)</f>
        <v>0.11327826750884987</v>
      </c>
      <c r="K31" s="80" t="s">
        <v>10</v>
      </c>
      <c r="L31" s="81">
        <v>0</v>
      </c>
      <c r="M31" s="81">
        <v>14</v>
      </c>
      <c r="N31" s="82">
        <f>SUM(M31/M39)</f>
        <v>0.041666666666666664</v>
      </c>
    </row>
    <row r="32" spans="1:14" ht="12.75">
      <c r="A32" s="15" t="s">
        <v>44</v>
      </c>
      <c r="B32" s="16">
        <v>83</v>
      </c>
      <c r="C32" s="16">
        <v>1249</v>
      </c>
      <c r="D32" s="17">
        <f>SUM(C32/C45)</f>
        <v>0.008232324230979639</v>
      </c>
      <c r="E32" s="18"/>
      <c r="F32" s="15" t="s">
        <v>31</v>
      </c>
      <c r="G32" s="16">
        <v>17</v>
      </c>
      <c r="H32" s="16">
        <v>295</v>
      </c>
      <c r="I32" s="17">
        <f>SUM(H32/H45)</f>
        <v>0.01023807871173735</v>
      </c>
      <c r="K32" s="80" t="s">
        <v>20</v>
      </c>
      <c r="L32" s="81">
        <v>0</v>
      </c>
      <c r="M32" s="81">
        <v>18</v>
      </c>
      <c r="N32" s="82">
        <f>SUM(M32/M39)</f>
        <v>0.05357142857142857</v>
      </c>
    </row>
    <row r="33" spans="1:14" ht="12.75">
      <c r="A33" s="15" t="s">
        <v>39</v>
      </c>
      <c r="B33" s="16">
        <v>87</v>
      </c>
      <c r="C33" s="16">
        <v>3339</v>
      </c>
      <c r="D33" s="17">
        <f>SUM(C33/C45)</f>
        <v>0.022007790718367507</v>
      </c>
      <c r="E33" s="18"/>
      <c r="F33" s="27"/>
      <c r="G33" s="28"/>
      <c r="H33" s="28"/>
      <c r="I33" s="29"/>
      <c r="K33" s="80" t="s">
        <v>36</v>
      </c>
      <c r="L33" s="81">
        <v>0</v>
      </c>
      <c r="M33" s="81">
        <v>42</v>
      </c>
      <c r="N33" s="82">
        <f>SUM(M33/M39)</f>
        <v>0.125</v>
      </c>
    </row>
    <row r="34" spans="1:14" ht="12.75">
      <c r="A34" s="15" t="s">
        <v>45</v>
      </c>
      <c r="B34" s="16">
        <v>167</v>
      </c>
      <c r="C34" s="16">
        <v>3157</v>
      </c>
      <c r="D34" s="17">
        <f>SUM(C34/C45)</f>
        <v>0.02080820464147536</v>
      </c>
      <c r="E34" s="18"/>
      <c r="F34" s="27"/>
      <c r="G34" s="28"/>
      <c r="H34" s="28"/>
      <c r="I34" s="29"/>
      <c r="J34" s="18"/>
      <c r="K34" s="80" t="s">
        <v>27</v>
      </c>
      <c r="L34" s="81">
        <v>0</v>
      </c>
      <c r="M34" s="81">
        <v>88</v>
      </c>
      <c r="N34" s="82">
        <f>SUM(M34/M39)</f>
        <v>0.2619047619047619</v>
      </c>
    </row>
    <row r="35" spans="1:14" ht="12.75">
      <c r="A35" s="15" t="s">
        <v>51</v>
      </c>
      <c r="B35" s="16">
        <v>7</v>
      </c>
      <c r="C35" s="16">
        <v>55</v>
      </c>
      <c r="D35" s="17">
        <f>SUM(C35/C45)</f>
        <v>0.0003625122759838913</v>
      </c>
      <c r="E35" s="18"/>
      <c r="F35" s="27"/>
      <c r="G35" s="16"/>
      <c r="H35" s="16"/>
      <c r="I35" s="17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30</v>
      </c>
      <c r="C36" s="16">
        <v>435</v>
      </c>
      <c r="D36" s="17">
        <f>SUM(C36/C45)</f>
        <v>0.0028671425464180493</v>
      </c>
      <c r="E36" s="18"/>
      <c r="F36" s="27"/>
      <c r="G36" s="28"/>
      <c r="H36" s="28"/>
      <c r="I36" s="29"/>
      <c r="K36" s="80" t="s">
        <v>60</v>
      </c>
      <c r="L36" s="81">
        <v>0</v>
      </c>
      <c r="M36" s="81">
        <v>28</v>
      </c>
      <c r="N36" s="82">
        <f>SUM(M36/M39)</f>
        <v>0.08333333333333333</v>
      </c>
    </row>
    <row r="37" spans="1:14" ht="12.75">
      <c r="A37" s="15" t="s">
        <v>40</v>
      </c>
      <c r="B37" s="16">
        <v>54</v>
      </c>
      <c r="C37" s="16">
        <v>2772</v>
      </c>
      <c r="D37" s="17">
        <f>SUM(C37/C45)</f>
        <v>0.01827061870958812</v>
      </c>
      <c r="E37" s="18"/>
      <c r="F37" s="27"/>
      <c r="G37" s="28"/>
      <c r="H37" s="28"/>
      <c r="I37" s="29"/>
      <c r="K37" s="15" t="s">
        <v>49</v>
      </c>
      <c r="L37" s="60">
        <v>0</v>
      </c>
      <c r="M37" s="60">
        <v>146</v>
      </c>
      <c r="N37" s="82">
        <f>SUM(M37/M39)</f>
        <v>0.43452380952380953</v>
      </c>
    </row>
    <row r="38" spans="1:14" ht="12.75">
      <c r="A38" s="15" t="s">
        <v>70</v>
      </c>
      <c r="B38" s="16">
        <v>2</v>
      </c>
      <c r="C38" s="16">
        <v>9</v>
      </c>
      <c r="D38" s="17">
        <f>SUM(C38/C45)</f>
        <v>5.9320190615545844E-05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517</v>
      </c>
      <c r="C39" s="16">
        <v>19774</v>
      </c>
      <c r="D39" s="17">
        <f>SUM(C39/C45)</f>
        <v>0.13033304991464484</v>
      </c>
      <c r="E39" s="18"/>
      <c r="F39" s="27"/>
      <c r="G39" s="28"/>
      <c r="H39" s="28"/>
      <c r="I39" s="29"/>
      <c r="J39" s="32"/>
      <c r="K39" s="86" t="str">
        <f>A45</f>
        <v>Total OCTOBER 2004</v>
      </c>
      <c r="L39" s="87">
        <f>SUM(L31:L38)</f>
        <v>0</v>
      </c>
      <c r="M39" s="87">
        <f>SUM(M31:M38)</f>
        <v>336</v>
      </c>
      <c r="N39" s="85"/>
    </row>
    <row r="40" spans="1:14" ht="13.5" customHeight="1">
      <c r="A40" s="15" t="s">
        <v>42</v>
      </c>
      <c r="B40" s="16">
        <v>448</v>
      </c>
      <c r="C40" s="16">
        <v>14908</v>
      </c>
      <c r="D40" s="17">
        <f>SUM(C40/C45)</f>
        <v>0.09826060018850638</v>
      </c>
      <c r="E40" s="18"/>
      <c r="F40" s="15"/>
      <c r="G40" s="16"/>
      <c r="H40" s="16"/>
      <c r="I40" s="31"/>
      <c r="J40" s="35"/>
      <c r="K40" s="86" t="str">
        <f>A46</f>
        <v>Total OCTOBER 2003 </v>
      </c>
      <c r="L40" s="88">
        <v>36</v>
      </c>
      <c r="M40" s="88">
        <v>277</v>
      </c>
      <c r="N40" s="85"/>
    </row>
    <row r="41" spans="1:14" ht="12.75">
      <c r="A41" s="15" t="s">
        <v>29</v>
      </c>
      <c r="B41" s="16">
        <v>106</v>
      </c>
      <c r="C41" s="16">
        <v>1983</v>
      </c>
      <c r="D41" s="17">
        <f>SUM(C41/C45)</f>
        <v>0.013070215332291935</v>
      </c>
      <c r="E41" s="18"/>
      <c r="F41" s="15"/>
      <c r="G41" s="33"/>
      <c r="H41" s="33"/>
      <c r="I41" s="34"/>
      <c r="J41" s="38"/>
      <c r="K41" s="86" t="str">
        <f>A47</f>
        <v>2004 change 2003</v>
      </c>
      <c r="L41" s="88">
        <f>SUM(L39-L40)</f>
        <v>-36</v>
      </c>
      <c r="M41" s="88">
        <f>SUM(M39-M40)</f>
        <v>59</v>
      </c>
      <c r="N41" s="85"/>
    </row>
    <row r="42" spans="1:14" ht="12.75">
      <c r="A42" s="15" t="s">
        <v>31</v>
      </c>
      <c r="B42" s="16">
        <v>22</v>
      </c>
      <c r="C42" s="16">
        <v>689</v>
      </c>
      <c r="D42" s="17">
        <f>SUM(C42/C45)</f>
        <v>0.004541290148234565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f>SUM((L39-L40)/L40)</f>
        <v>-1</v>
      </c>
      <c r="M42" s="89">
        <f>SUM((M39-M40)/M40)</f>
        <v>0.21299638989169675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27"/>
      <c r="G44" s="36"/>
      <c r="H44" s="36"/>
      <c r="I44" s="37"/>
      <c r="J44" s="32"/>
      <c r="K44" s="86"/>
      <c r="L44" s="89"/>
      <c r="M44" s="89"/>
      <c r="N44" s="85"/>
    </row>
    <row r="45" spans="1:14" ht="12.75">
      <c r="A45" s="42" t="s">
        <v>107</v>
      </c>
      <c r="B45" s="43">
        <f>SUM(B6:B42)</f>
        <v>4447</v>
      </c>
      <c r="C45" s="43">
        <f>SUM(C6:C42)</f>
        <v>151719</v>
      </c>
      <c r="D45" s="44"/>
      <c r="E45" s="7"/>
      <c r="F45" s="42" t="str">
        <f>A45</f>
        <v>Total OCTOBER 2004</v>
      </c>
      <c r="G45" s="43">
        <f>SUM(G5:G42)</f>
        <v>1596</v>
      </c>
      <c r="H45" s="43">
        <f>SUM(H5:H42)</f>
        <v>28814</v>
      </c>
      <c r="I45" s="31"/>
      <c r="J45" s="32"/>
      <c r="K45" s="80"/>
      <c r="L45" s="84"/>
      <c r="M45" s="84"/>
      <c r="N45" s="85"/>
    </row>
    <row r="46" spans="1:14" ht="12.75">
      <c r="A46" s="42" t="s">
        <v>108</v>
      </c>
      <c r="B46" s="45">
        <v>4899</v>
      </c>
      <c r="C46" s="45">
        <v>142664</v>
      </c>
      <c r="D46" s="44"/>
      <c r="E46" s="7"/>
      <c r="F46" s="42" t="str">
        <f>A46</f>
        <v>Total OCTOBER 2003 </v>
      </c>
      <c r="G46" s="45">
        <v>1379</v>
      </c>
      <c r="H46" s="45">
        <v>29322</v>
      </c>
      <c r="I46" s="31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-452</v>
      </c>
      <c r="C47" s="45">
        <f>SUM(C45-C46)</f>
        <v>9055</v>
      </c>
      <c r="D47" s="44"/>
      <c r="E47" s="7"/>
      <c r="F47" s="42" t="str">
        <f>A47</f>
        <v>2004 change 2003</v>
      </c>
      <c r="G47" s="45">
        <f>SUM(G45-G46)</f>
        <v>217</v>
      </c>
      <c r="H47" s="45">
        <f>SUM(H45-H46)</f>
        <v>-508</v>
      </c>
      <c r="I47" s="44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-0.09226372729128393</v>
      </c>
      <c r="C48" s="46">
        <f>SUM((C45-C46)/C46)</f>
        <v>0.06347081253855212</v>
      </c>
      <c r="D48" s="47"/>
      <c r="E48" s="48"/>
      <c r="F48" s="42" t="str">
        <f>A48</f>
        <v>% change 2004 - 2003</v>
      </c>
      <c r="G48" s="46">
        <f>SUM((G45-G46)/G46)</f>
        <v>0.15736040609137056</v>
      </c>
      <c r="H48" s="46">
        <f>SUM((H45-H46)/H46)</f>
        <v>-0.017324875520087307</v>
      </c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0"/>
      <c r="L49" s="84"/>
      <c r="M49" s="84"/>
      <c r="N49" s="85"/>
    </row>
    <row r="50" spans="1:14" ht="12.75">
      <c r="A50" s="49"/>
      <c r="B50" s="50"/>
      <c r="C50" s="50"/>
      <c r="D50" s="51"/>
      <c r="E50" s="48"/>
      <c r="F50" s="49"/>
      <c r="G50" s="94"/>
      <c r="H50" s="94"/>
      <c r="I50" s="95"/>
      <c r="J50"/>
      <c r="K50" s="91"/>
      <c r="L50" s="92"/>
      <c r="M50" s="92"/>
      <c r="N50" s="93"/>
    </row>
    <row r="51" spans="1:9" ht="12.75">
      <c r="A51" s="57"/>
      <c r="B51" s="57"/>
      <c r="C51" s="57"/>
      <c r="D51" s="57"/>
      <c r="E51" s="52"/>
      <c r="F51" s="21"/>
      <c r="G51" s="54"/>
      <c r="H51" s="54"/>
      <c r="I51" s="21"/>
    </row>
    <row r="52" spans="5:6" ht="12.75">
      <c r="E52" s="57"/>
      <c r="F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SheetLayoutView="7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109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110</v>
      </c>
      <c r="C5" s="12" t="s">
        <v>111</v>
      </c>
      <c r="D5" s="13" t="s">
        <v>4</v>
      </c>
      <c r="E5" s="7"/>
      <c r="F5" s="11" t="s">
        <v>3</v>
      </c>
      <c r="G5" s="12" t="str">
        <f>B5</f>
        <v>01/11 - 30/11</v>
      </c>
      <c r="H5" s="12" t="str">
        <f>C5</f>
        <v>01/01 - 31/11</v>
      </c>
      <c r="I5" s="13" t="s">
        <v>4</v>
      </c>
      <c r="J5" s="7"/>
      <c r="K5" s="11" t="s">
        <v>3</v>
      </c>
      <c r="L5" s="12" t="str">
        <f>B5</f>
        <v>01/11 - 30/11</v>
      </c>
      <c r="M5" s="12" t="str">
        <f>C5</f>
        <v>01/01 - 31/11</v>
      </c>
      <c r="N5" s="13" t="s">
        <v>4</v>
      </c>
    </row>
    <row r="6" spans="1:14" ht="12.75">
      <c r="A6" s="15" t="s">
        <v>5</v>
      </c>
      <c r="B6" s="16">
        <v>4</v>
      </c>
      <c r="C6" s="16">
        <v>630</v>
      </c>
      <c r="D6" s="17">
        <f>SUM(C6/C45)</f>
        <v>0.00410589293395378</v>
      </c>
      <c r="E6" s="18"/>
      <c r="F6" s="15" t="s">
        <v>6</v>
      </c>
      <c r="G6" s="16">
        <v>2</v>
      </c>
      <c r="H6" s="16">
        <v>83</v>
      </c>
      <c r="I6" s="17">
        <f>SUM(H6/H45)</f>
        <v>0.0027821539905473805</v>
      </c>
      <c r="J6" s="18"/>
      <c r="K6" s="15" t="s">
        <v>7</v>
      </c>
      <c r="L6" s="19">
        <v>2</v>
      </c>
      <c r="M6" s="19">
        <v>45</v>
      </c>
      <c r="N6" s="17">
        <f>SUM(M6/M21)</f>
        <v>0.011535503716995642</v>
      </c>
    </row>
    <row r="7" spans="1:14" ht="12.75">
      <c r="A7" s="15" t="s">
        <v>8</v>
      </c>
      <c r="B7" s="16">
        <v>65</v>
      </c>
      <c r="C7" s="16">
        <v>3492</v>
      </c>
      <c r="D7" s="17">
        <f>SUM(C7/C45)</f>
        <v>0.022758377976772378</v>
      </c>
      <c r="E7" s="18"/>
      <c r="F7" s="15" t="s">
        <v>9</v>
      </c>
      <c r="G7" s="16">
        <v>57</v>
      </c>
      <c r="H7" s="16">
        <v>2092</v>
      </c>
      <c r="I7" s="17">
        <f>SUM(H7/H45)</f>
        <v>0.07012368853283277</v>
      </c>
      <c r="J7" s="18"/>
      <c r="K7" s="15" t="s">
        <v>10</v>
      </c>
      <c r="L7" s="20">
        <v>24</v>
      </c>
      <c r="M7" s="20">
        <v>598</v>
      </c>
      <c r="N7" s="17">
        <f>SUM(M7/M21)</f>
        <v>0.15329402717251986</v>
      </c>
    </row>
    <row r="8" spans="1:14" ht="12.75">
      <c r="A8" s="15" t="s">
        <v>11</v>
      </c>
      <c r="B8" s="16">
        <v>132</v>
      </c>
      <c r="C8" s="16">
        <v>4785</v>
      </c>
      <c r="D8" s="17">
        <f>SUM(C8/C45)</f>
        <v>0.031185234426934657</v>
      </c>
      <c r="E8" s="18"/>
      <c r="F8" s="15" t="s">
        <v>7</v>
      </c>
      <c r="G8" s="16">
        <v>7</v>
      </c>
      <c r="H8" s="16">
        <v>124</v>
      </c>
      <c r="I8" s="17">
        <f>SUM(H8/H45)</f>
        <v>0.004156471022022592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3</v>
      </c>
      <c r="C9" s="16">
        <v>353</v>
      </c>
      <c r="D9" s="17">
        <f>SUM(C9/C45)</f>
        <v>0.0023006035010883874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3</v>
      </c>
      <c r="M9" s="20">
        <v>344</v>
      </c>
      <c r="N9" s="17">
        <f>SUM(M9/M21)</f>
        <v>0.08818251730325558</v>
      </c>
    </row>
    <row r="10" spans="1:14" ht="12.75">
      <c r="A10" s="15" t="s">
        <v>9</v>
      </c>
      <c r="B10" s="16">
        <v>48</v>
      </c>
      <c r="C10" s="16">
        <v>3322</v>
      </c>
      <c r="D10" s="17">
        <f>SUM(C10/C45)</f>
        <v>0.021650438613641992</v>
      </c>
      <c r="E10" s="18"/>
      <c r="F10" s="15" t="s">
        <v>15</v>
      </c>
      <c r="G10" s="16">
        <v>51</v>
      </c>
      <c r="H10" s="16">
        <v>1247</v>
      </c>
      <c r="I10" s="17">
        <f>SUM(H10/H45)</f>
        <v>0.04179934971340462</v>
      </c>
      <c r="J10" s="18"/>
      <c r="K10" s="15" t="s">
        <v>16</v>
      </c>
      <c r="L10" s="20">
        <v>8</v>
      </c>
      <c r="M10" s="20">
        <v>153</v>
      </c>
      <c r="N10" s="17">
        <f>SUM(M10/M21)</f>
        <v>0.039220712637785184</v>
      </c>
    </row>
    <row r="11" spans="1:14" ht="12.75">
      <c r="A11" s="15" t="s">
        <v>7</v>
      </c>
      <c r="B11" s="16">
        <v>9</v>
      </c>
      <c r="C11" s="16">
        <v>1730</v>
      </c>
      <c r="D11" s="17">
        <f>SUM(C11/C45)</f>
        <v>0.011274912342444505</v>
      </c>
      <c r="E11" s="18"/>
      <c r="F11" s="15" t="s">
        <v>17</v>
      </c>
      <c r="G11" s="16">
        <v>200</v>
      </c>
      <c r="H11" s="16">
        <v>5852</v>
      </c>
      <c r="I11" s="17">
        <f>SUM(H11/H45)</f>
        <v>0.1961586162973888</v>
      </c>
      <c r="J11" s="18"/>
      <c r="K11" s="15" t="s">
        <v>18</v>
      </c>
      <c r="L11" s="20">
        <v>19</v>
      </c>
      <c r="M11" s="20">
        <v>409</v>
      </c>
      <c r="N11" s="17">
        <f>SUM(M11/M21)</f>
        <v>0.10484491156113818</v>
      </c>
    </row>
    <row r="12" spans="1:14" ht="12.75">
      <c r="A12" s="15" t="s">
        <v>13</v>
      </c>
      <c r="B12" s="16">
        <v>10</v>
      </c>
      <c r="C12" s="16">
        <v>236</v>
      </c>
      <c r="D12" s="17">
        <f>SUM(C12/C45)</f>
        <v>0.0015380805276398284</v>
      </c>
      <c r="E12" s="18"/>
      <c r="F12" s="15" t="s">
        <v>63</v>
      </c>
      <c r="G12" s="16">
        <v>102</v>
      </c>
      <c r="H12" s="16">
        <v>1714</v>
      </c>
      <c r="I12" s="17">
        <f>SUM(H12/H45)</f>
        <v>0.05745315590118325</v>
      </c>
      <c r="J12" s="18"/>
      <c r="K12" s="15" t="s">
        <v>20</v>
      </c>
      <c r="L12" s="20">
        <v>9</v>
      </c>
      <c r="M12" s="20">
        <v>188</v>
      </c>
      <c r="N12" s="17">
        <f>SUM(M12/M21)</f>
        <v>0.04819277108433735</v>
      </c>
    </row>
    <row r="13" spans="1:14" ht="12.75">
      <c r="A13" s="15" t="s">
        <v>15</v>
      </c>
      <c r="B13" s="16">
        <v>40</v>
      </c>
      <c r="C13" s="16">
        <v>3657</v>
      </c>
      <c r="D13" s="17">
        <f>SUM(C13/C45)</f>
        <v>0.023833730888045985</v>
      </c>
      <c r="E13" s="18"/>
      <c r="F13" s="15" t="s">
        <v>19</v>
      </c>
      <c r="G13" s="16">
        <v>8</v>
      </c>
      <c r="H13" s="16">
        <v>564</v>
      </c>
      <c r="I13" s="17">
        <f>SUM(H13/H45)</f>
        <v>0.018905239164683403</v>
      </c>
      <c r="J13" s="18"/>
      <c r="K13" s="15" t="s">
        <v>21</v>
      </c>
      <c r="L13" s="20">
        <v>13</v>
      </c>
      <c r="M13" s="20">
        <v>476</v>
      </c>
      <c r="N13" s="17">
        <f>SUM(M13/M21)</f>
        <v>0.12201999487310945</v>
      </c>
    </row>
    <row r="14" spans="1:14" ht="13.5" customHeight="1">
      <c r="A14" s="15" t="s">
        <v>17</v>
      </c>
      <c r="B14" s="16">
        <v>168</v>
      </c>
      <c r="C14" s="16">
        <v>16859</v>
      </c>
      <c r="D14" s="17">
        <f>SUM(C14/C45)</f>
        <v>0.1098749983706774</v>
      </c>
      <c r="E14" s="18"/>
      <c r="F14" s="15" t="s">
        <v>16</v>
      </c>
      <c r="G14" s="16">
        <v>34</v>
      </c>
      <c r="H14" s="16">
        <v>973</v>
      </c>
      <c r="I14" s="17">
        <f>SUM(H14/H45)</f>
        <v>0.03261488955183857</v>
      </c>
      <c r="J14" s="18"/>
      <c r="K14" s="15" t="s">
        <v>22</v>
      </c>
      <c r="L14" s="20">
        <v>4</v>
      </c>
      <c r="M14" s="20">
        <v>186</v>
      </c>
      <c r="N14" s="17">
        <f>SUM(M14/M21)</f>
        <v>0.047680082030248656</v>
      </c>
    </row>
    <row r="15" spans="1:14" ht="12.75">
      <c r="A15" s="15" t="s">
        <v>63</v>
      </c>
      <c r="B15" s="16">
        <v>124</v>
      </c>
      <c r="C15" s="16">
        <v>10705</v>
      </c>
      <c r="D15" s="17">
        <f>SUM(C15/C45)</f>
        <v>0.06976759342535747</v>
      </c>
      <c r="E15" s="18"/>
      <c r="F15" s="15" t="s">
        <v>18</v>
      </c>
      <c r="G15" s="16">
        <v>7</v>
      </c>
      <c r="H15" s="16">
        <v>158</v>
      </c>
      <c r="I15" s="17">
        <f>SUM(H15/H45)</f>
        <v>0.005296148560319109</v>
      </c>
      <c r="J15" s="18"/>
      <c r="K15" s="15" t="s">
        <v>25</v>
      </c>
      <c r="L15" s="20">
        <v>7</v>
      </c>
      <c r="M15" s="20">
        <v>87</v>
      </c>
      <c r="N15" s="17">
        <f>SUM(M15/M21)</f>
        <v>0.02230197385285824</v>
      </c>
    </row>
    <row r="16" spans="1:14" ht="12.75">
      <c r="A16" s="15" t="s">
        <v>23</v>
      </c>
      <c r="B16" s="16">
        <v>29</v>
      </c>
      <c r="C16" s="16">
        <v>3098</v>
      </c>
      <c r="D16" s="17">
        <f>SUM(C16/C45)</f>
        <v>0.020190565570458428</v>
      </c>
      <c r="E16" s="18"/>
      <c r="F16" s="22" t="s">
        <v>24</v>
      </c>
      <c r="G16" s="23">
        <v>35</v>
      </c>
      <c r="H16" s="23">
        <v>36</v>
      </c>
      <c r="I16" s="17">
        <f>SUM(H16/H45)</f>
        <v>0.00120671739349043</v>
      </c>
      <c r="J16" s="18"/>
      <c r="K16" s="15" t="s">
        <v>27</v>
      </c>
      <c r="L16" s="20">
        <v>19</v>
      </c>
      <c r="M16" s="20">
        <v>539</v>
      </c>
      <c r="N16" s="17">
        <f>SUM(M16/M21)</f>
        <v>0.13816970007690335</v>
      </c>
    </row>
    <row r="17" spans="1:14" ht="12.75">
      <c r="A17" s="15" t="s">
        <v>19</v>
      </c>
      <c r="B17" s="16">
        <v>63</v>
      </c>
      <c r="C17" s="16">
        <v>5855</v>
      </c>
      <c r="D17" s="17">
        <f>SUM(C17/C45)</f>
        <v>0.03815873512428473</v>
      </c>
      <c r="E17" s="18"/>
      <c r="F17" s="22" t="s">
        <v>32</v>
      </c>
      <c r="G17" s="23">
        <v>11</v>
      </c>
      <c r="H17" s="23">
        <v>567</v>
      </c>
      <c r="I17" s="17">
        <f>SUM(H17/H45)</f>
        <v>0.019005798947474273</v>
      </c>
      <c r="J17" s="18"/>
      <c r="K17" s="15" t="s">
        <v>29</v>
      </c>
      <c r="L17" s="20">
        <v>19</v>
      </c>
      <c r="M17" s="20">
        <v>539</v>
      </c>
      <c r="N17" s="17">
        <f>SUM(M17/M21)</f>
        <v>0.13816970007690335</v>
      </c>
    </row>
    <row r="18" spans="1:14" ht="12.75">
      <c r="A18" s="15" t="s">
        <v>16</v>
      </c>
      <c r="B18" s="16">
        <v>1</v>
      </c>
      <c r="C18" s="16">
        <v>54</v>
      </c>
      <c r="D18" s="17">
        <f>SUM(C18/C45)</f>
        <v>0.0003519336800531811</v>
      </c>
      <c r="E18" s="18"/>
      <c r="F18" s="15" t="s">
        <v>26</v>
      </c>
      <c r="G18" s="16">
        <v>4</v>
      </c>
      <c r="H18" s="16">
        <v>29</v>
      </c>
      <c r="I18" s="17">
        <f>SUM(H18/H45)</f>
        <v>0.0009720779003117353</v>
      </c>
      <c r="J18" s="18"/>
      <c r="K18" s="15" t="s">
        <v>31</v>
      </c>
      <c r="L18" s="20">
        <v>0</v>
      </c>
      <c r="M18" s="20">
        <v>2</v>
      </c>
      <c r="N18" s="17">
        <f>SUM(M18/M21)</f>
        <v>0.0005126890540886952</v>
      </c>
    </row>
    <row r="19" spans="1:14" ht="12.75">
      <c r="A19" s="15" t="s">
        <v>30</v>
      </c>
      <c r="B19" s="16">
        <v>6</v>
      </c>
      <c r="C19" s="16">
        <v>341</v>
      </c>
      <c r="D19" s="17">
        <f>SUM(C19/C45)</f>
        <v>0.002222396016632125</v>
      </c>
      <c r="E19" s="18"/>
      <c r="F19" s="15" t="s">
        <v>28</v>
      </c>
      <c r="G19" s="16">
        <v>1</v>
      </c>
      <c r="H19" s="16">
        <v>19</v>
      </c>
      <c r="I19" s="17">
        <f>SUM(H19/H45)</f>
        <v>0.0006368786243421714</v>
      </c>
      <c r="J19" s="18"/>
      <c r="K19" s="15" t="s">
        <v>49</v>
      </c>
      <c r="L19" s="60">
        <v>3</v>
      </c>
      <c r="M19" s="60">
        <v>335</v>
      </c>
      <c r="N19" s="17">
        <f>SUM(M19/M21)</f>
        <v>0.08587541655985645</v>
      </c>
    </row>
    <row r="20" spans="1:14" ht="12.75">
      <c r="A20" s="15" t="s">
        <v>24</v>
      </c>
      <c r="B20" s="16">
        <v>69</v>
      </c>
      <c r="C20" s="16">
        <v>1796</v>
      </c>
      <c r="D20" s="17">
        <f>SUM(C20/C45)</f>
        <v>0.01170505350695395</v>
      </c>
      <c r="E20" s="18"/>
      <c r="F20" s="15" t="s">
        <v>21</v>
      </c>
      <c r="G20" s="16">
        <v>43</v>
      </c>
      <c r="H20" s="16">
        <v>1095</v>
      </c>
      <c r="I20" s="17">
        <f>SUM(H20/H45)</f>
        <v>0.03670432071866725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37</v>
      </c>
      <c r="C21" s="16">
        <v>1249</v>
      </c>
      <c r="D21" s="17">
        <f>SUM(C21/C45)</f>
        <v>0.008140095673822652</v>
      </c>
      <c r="E21" s="18"/>
      <c r="F21" s="15" t="s">
        <v>22</v>
      </c>
      <c r="G21" s="16">
        <v>29</v>
      </c>
      <c r="H21" s="16">
        <v>1322</v>
      </c>
      <c r="I21" s="17">
        <f>SUM(H21/H45)</f>
        <v>0.04431334428317635</v>
      </c>
      <c r="J21" s="18"/>
      <c r="K21" s="42" t="str">
        <f>F45</f>
        <v>Total NOVEMBER 2004</v>
      </c>
      <c r="L21" s="7">
        <f>SUM(L6:L20)</f>
        <v>130</v>
      </c>
      <c r="M21" s="7">
        <f>SUM(M6:M20)</f>
        <v>3901</v>
      </c>
      <c r="N21" s="25"/>
    </row>
    <row r="22" spans="1:14" ht="12.75">
      <c r="A22" s="15" t="s">
        <v>33</v>
      </c>
      <c r="B22" s="16">
        <v>1</v>
      </c>
      <c r="C22" s="16">
        <v>505</v>
      </c>
      <c r="D22" s="17">
        <f>SUM(C22/C45)</f>
        <v>0.0032912316375343785</v>
      </c>
      <c r="E22" s="18"/>
      <c r="F22" s="15" t="s">
        <v>34</v>
      </c>
      <c r="G22" s="16">
        <v>68</v>
      </c>
      <c r="H22" s="16">
        <v>2608</v>
      </c>
      <c r="I22" s="17">
        <f>SUM(H22/H45)</f>
        <v>0.08741997117286227</v>
      </c>
      <c r="J22" s="18"/>
      <c r="K22" s="42" t="str">
        <f>F46</f>
        <v>Total NOVEMBER 2003 </v>
      </c>
      <c r="L22" s="45">
        <v>148</v>
      </c>
      <c r="M22" s="45">
        <v>3781</v>
      </c>
      <c r="N22" s="25"/>
    </row>
    <row r="23" spans="1:14" ht="12.75">
      <c r="A23" s="15" t="s">
        <v>28</v>
      </c>
      <c r="B23" s="16">
        <v>41</v>
      </c>
      <c r="C23" s="16">
        <v>4591</v>
      </c>
      <c r="D23" s="17">
        <f>SUM(C23/C45)</f>
        <v>0.029920880094891748</v>
      </c>
      <c r="E23" s="18"/>
      <c r="F23" s="15" t="s">
        <v>37</v>
      </c>
      <c r="G23" s="16">
        <v>65</v>
      </c>
      <c r="H23" s="16">
        <v>1708</v>
      </c>
      <c r="I23" s="17">
        <f>SUM(H23/H45)</f>
        <v>0.05725203633560152</v>
      </c>
      <c r="J23" s="18"/>
      <c r="K23" s="42" t="str">
        <f>F47</f>
        <v>2004 change 2003</v>
      </c>
      <c r="L23" s="45">
        <f>SUM(L21-L22)</f>
        <v>-18</v>
      </c>
      <c r="M23" s="45">
        <f>SUM(M21-M22)</f>
        <v>120</v>
      </c>
      <c r="N23" s="25"/>
    </row>
    <row r="24" spans="1:14" ht="12.75">
      <c r="A24" s="15" t="s">
        <v>36</v>
      </c>
      <c r="B24" s="16">
        <v>14</v>
      </c>
      <c r="C24" s="16">
        <v>4706</v>
      </c>
      <c r="D24" s="17">
        <f>SUM(C24/C45)</f>
        <v>0.030670368487597598</v>
      </c>
      <c r="E24" s="18"/>
      <c r="F24" s="15" t="s">
        <v>91</v>
      </c>
      <c r="G24" s="16">
        <v>2</v>
      </c>
      <c r="H24" s="16">
        <v>10</v>
      </c>
      <c r="I24" s="17">
        <f>SUM(H24/H45)</f>
        <v>0.0003351992759695639</v>
      </c>
      <c r="J24" s="18"/>
      <c r="K24" s="42" t="str">
        <f>F48</f>
        <v>% change 2004 - 2003</v>
      </c>
      <c r="L24" s="46">
        <f>SUM((L21-L22)/L22)</f>
        <v>-0.12162162162162163</v>
      </c>
      <c r="M24" s="46">
        <f>SUM((M21-M22)/M22)</f>
        <v>0.03173763554615181</v>
      </c>
      <c r="N24" s="25"/>
    </row>
    <row r="25" spans="1:14" ht="12.75">
      <c r="A25" s="15" t="s">
        <v>48</v>
      </c>
      <c r="B25" s="16">
        <v>17</v>
      </c>
      <c r="C25" s="16">
        <v>1165</v>
      </c>
      <c r="D25" s="17">
        <f>SUM(C25/C45)</f>
        <v>0.007592643282628814</v>
      </c>
      <c r="E25" s="18"/>
      <c r="F25" s="15" t="s">
        <v>25</v>
      </c>
      <c r="G25" s="16">
        <v>84</v>
      </c>
      <c r="H25" s="16">
        <v>1811</v>
      </c>
      <c r="I25" s="17">
        <f>SUM(H25/H45)</f>
        <v>0.06070458887808802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8</v>
      </c>
      <c r="C26" s="16">
        <v>737</v>
      </c>
      <c r="D26" s="17">
        <f>SUM(C26/C45)</f>
        <v>0.004803243003688787</v>
      </c>
      <c r="E26" s="18"/>
      <c r="F26" s="22" t="s">
        <v>47</v>
      </c>
      <c r="G26" s="59">
        <v>0</v>
      </c>
      <c r="H26" s="59">
        <v>9</v>
      </c>
      <c r="I26" s="17">
        <f>SUM(H26/H45)</f>
        <v>0.0003016793483726075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14</v>
      </c>
      <c r="C27" s="16">
        <v>2182</v>
      </c>
      <c r="D27" s="17">
        <f>SUM(C27/C45)</f>
        <v>0.014220727590297058</v>
      </c>
      <c r="E27" s="18"/>
      <c r="F27" s="15" t="s">
        <v>39</v>
      </c>
      <c r="G27" s="16">
        <v>11</v>
      </c>
      <c r="H27" s="16">
        <v>550</v>
      </c>
      <c r="I27" s="17">
        <f>SUM(H27/H45)</f>
        <v>0.018435960178326015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35</v>
      </c>
      <c r="C28" s="16">
        <v>12524</v>
      </c>
      <c r="D28" s="17">
        <f>SUM(C28/C45)</f>
        <v>0.0816225446108526</v>
      </c>
      <c r="E28" s="18"/>
      <c r="F28" s="15" t="s">
        <v>40</v>
      </c>
      <c r="G28" s="16">
        <v>1</v>
      </c>
      <c r="H28" s="16">
        <v>85</v>
      </c>
      <c r="I28" s="17">
        <f>SUM(H28/H45)</f>
        <v>0.0028491938457412933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107</v>
      </c>
      <c r="C29" s="26">
        <v>8428</v>
      </c>
      <c r="D29" s="17">
        <f>SUM(C29/C45)</f>
        <v>0.05492772324978167</v>
      </c>
      <c r="E29" s="18"/>
      <c r="F29" s="15" t="s">
        <v>70</v>
      </c>
      <c r="G29" s="16">
        <v>2</v>
      </c>
      <c r="H29" s="16">
        <v>30</v>
      </c>
      <c r="I29" s="17">
        <f>SUM(H29/H45)</f>
        <v>0.0010055978279086917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0</v>
      </c>
      <c r="C30" s="16">
        <v>37</v>
      </c>
      <c r="D30" s="17">
        <f>SUM(C30/C45)</f>
        <v>0.0002411397437401426</v>
      </c>
      <c r="E30" s="18"/>
      <c r="F30" s="15" t="s">
        <v>41</v>
      </c>
      <c r="G30" s="16">
        <v>67</v>
      </c>
      <c r="H30" s="16">
        <v>3453</v>
      </c>
      <c r="I30" s="17">
        <f>SUM(H30/H45)</f>
        <v>0.11574430999229042</v>
      </c>
      <c r="J30" s="18"/>
      <c r="K30" s="77" t="s">
        <v>3</v>
      </c>
      <c r="L30" s="78" t="str">
        <f>B5</f>
        <v>01/11 - 30/11</v>
      </c>
      <c r="M30" s="78" t="str">
        <f>C5</f>
        <v>01/01 - 31/11</v>
      </c>
      <c r="N30" s="79" t="s">
        <v>4</v>
      </c>
    </row>
    <row r="31" spans="1:14" ht="12.75">
      <c r="A31" s="15" t="s">
        <v>25</v>
      </c>
      <c r="B31" s="16">
        <v>73</v>
      </c>
      <c r="C31" s="16">
        <v>11420</v>
      </c>
      <c r="D31" s="17">
        <f>SUM(C31/C45)</f>
        <v>0.07442745604087644</v>
      </c>
      <c r="E31" s="18"/>
      <c r="F31" s="15" t="s">
        <v>42</v>
      </c>
      <c r="G31" s="16">
        <v>108</v>
      </c>
      <c r="H31" s="16">
        <v>3371</v>
      </c>
      <c r="I31" s="17">
        <f>SUM(H31/H45)</f>
        <v>0.11299567592934</v>
      </c>
      <c r="K31" s="80" t="s">
        <v>10</v>
      </c>
      <c r="L31" s="81">
        <v>0</v>
      </c>
      <c r="M31" s="81">
        <v>14</v>
      </c>
      <c r="N31" s="82">
        <f>SUM(M31/M39)</f>
        <v>0.04142011834319527</v>
      </c>
    </row>
    <row r="32" spans="1:14" ht="12.75">
      <c r="A32" s="15" t="s">
        <v>44</v>
      </c>
      <c r="B32" s="16">
        <v>23</v>
      </c>
      <c r="C32" s="16">
        <v>1272</v>
      </c>
      <c r="D32" s="17">
        <f>SUM(C32/C45)</f>
        <v>0.008289993352363821</v>
      </c>
      <c r="E32" s="18"/>
      <c r="F32" s="15" t="s">
        <v>31</v>
      </c>
      <c r="G32" s="16">
        <v>28</v>
      </c>
      <c r="H32" s="16">
        <v>323</v>
      </c>
      <c r="I32" s="17">
        <f>SUM(H32/H45)</f>
        <v>0.010826936613816915</v>
      </c>
      <c r="K32" s="80" t="s">
        <v>20</v>
      </c>
      <c r="L32" s="81">
        <v>0</v>
      </c>
      <c r="M32" s="81">
        <v>18</v>
      </c>
      <c r="N32" s="82">
        <f>SUM(M32/M39)</f>
        <v>0.05325443786982249</v>
      </c>
    </row>
    <row r="33" spans="1:14" ht="12.75">
      <c r="A33" s="15" t="s">
        <v>39</v>
      </c>
      <c r="B33" s="16">
        <v>23</v>
      </c>
      <c r="C33" s="16">
        <v>3362</v>
      </c>
      <c r="D33" s="17">
        <f>SUM(C33/C45)</f>
        <v>0.021911130228496202</v>
      </c>
      <c r="E33" s="18"/>
      <c r="F33" s="27"/>
      <c r="G33" s="28"/>
      <c r="H33" s="28"/>
      <c r="I33" s="29"/>
      <c r="K33" s="80" t="s">
        <v>36</v>
      </c>
      <c r="L33" s="81">
        <v>2</v>
      </c>
      <c r="M33" s="81">
        <v>44</v>
      </c>
      <c r="N33" s="82">
        <f>SUM(M33/M39)</f>
        <v>0.1301775147928994</v>
      </c>
    </row>
    <row r="34" spans="1:14" ht="12.75">
      <c r="A34" s="15" t="s">
        <v>45</v>
      </c>
      <c r="B34" s="16">
        <v>88</v>
      </c>
      <c r="C34" s="16">
        <v>3244</v>
      </c>
      <c r="D34" s="17">
        <f>SUM(C34/C45)</f>
        <v>0.021142089964676286</v>
      </c>
      <c r="E34" s="18"/>
      <c r="F34" s="27"/>
      <c r="G34" s="28"/>
      <c r="H34" s="28"/>
      <c r="I34" s="29"/>
      <c r="J34" s="18"/>
      <c r="K34" s="80" t="s">
        <v>27</v>
      </c>
      <c r="L34" s="81">
        <v>0</v>
      </c>
      <c r="M34" s="81">
        <v>88</v>
      </c>
      <c r="N34" s="82">
        <f>SUM(M34/M39)</f>
        <v>0.2603550295857988</v>
      </c>
    </row>
    <row r="35" spans="1:14" ht="12.75">
      <c r="A35" s="15" t="s">
        <v>51</v>
      </c>
      <c r="B35" s="16">
        <v>2</v>
      </c>
      <c r="C35" s="16">
        <v>57</v>
      </c>
      <c r="D35" s="17">
        <f>SUM(C35/C45)</f>
        <v>0.00037148555116724673</v>
      </c>
      <c r="E35" s="18"/>
      <c r="F35" s="27"/>
      <c r="G35" s="16"/>
      <c r="H35" s="16"/>
      <c r="I35" s="17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17</v>
      </c>
      <c r="C36" s="16">
        <v>452</v>
      </c>
      <c r="D36" s="17">
        <f>SUM(C36/C45)</f>
        <v>0.0029458152478525528</v>
      </c>
      <c r="E36" s="18"/>
      <c r="F36" s="27"/>
      <c r="G36" s="28"/>
      <c r="H36" s="28"/>
      <c r="I36" s="29"/>
      <c r="K36" s="80" t="s">
        <v>60</v>
      </c>
      <c r="L36" s="81">
        <v>0</v>
      </c>
      <c r="M36" s="81">
        <v>28</v>
      </c>
      <c r="N36" s="82">
        <f>SUM(M36/M39)</f>
        <v>0.08284023668639054</v>
      </c>
    </row>
    <row r="37" spans="1:14" ht="12.75">
      <c r="A37" s="15" t="s">
        <v>40</v>
      </c>
      <c r="B37" s="16">
        <v>27</v>
      </c>
      <c r="C37" s="16">
        <v>2798</v>
      </c>
      <c r="D37" s="17">
        <f>SUM(C37/C45)</f>
        <v>0.018235378459051866</v>
      </c>
      <c r="E37" s="18"/>
      <c r="F37" s="27"/>
      <c r="G37" s="28"/>
      <c r="H37" s="28"/>
      <c r="I37" s="29"/>
      <c r="K37" s="15" t="s">
        <v>49</v>
      </c>
      <c r="L37" s="60">
        <v>0</v>
      </c>
      <c r="M37" s="60">
        <v>146</v>
      </c>
      <c r="N37" s="82">
        <f>SUM(M37/M39)</f>
        <v>0.4319526627218935</v>
      </c>
    </row>
    <row r="38" spans="1:14" ht="12.75">
      <c r="A38" s="15" t="s">
        <v>70</v>
      </c>
      <c r="B38" s="16">
        <v>0</v>
      </c>
      <c r="C38" s="16">
        <v>9</v>
      </c>
      <c r="D38" s="17">
        <f>SUM(C38/C45)</f>
        <v>5.865561334219685E-05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209</v>
      </c>
      <c r="C39" s="16">
        <v>19982</v>
      </c>
      <c r="D39" s="17">
        <f>SUM(C39/C45)</f>
        <v>0.1302284962004197</v>
      </c>
      <c r="E39" s="18"/>
      <c r="F39" s="27"/>
      <c r="G39" s="28"/>
      <c r="H39" s="28"/>
      <c r="I39" s="29"/>
      <c r="J39" s="32"/>
      <c r="K39" s="86" t="str">
        <f>A45</f>
        <v>Total NOVEMBER 2004</v>
      </c>
      <c r="L39" s="87">
        <f>SUM(L31:L38)</f>
        <v>2</v>
      </c>
      <c r="M39" s="87">
        <f>SUM(M31:M38)</f>
        <v>338</v>
      </c>
      <c r="N39" s="85"/>
    </row>
    <row r="40" spans="1:14" ht="13.5" customHeight="1">
      <c r="A40" s="15" t="s">
        <v>42</v>
      </c>
      <c r="B40" s="16">
        <v>179</v>
      </c>
      <c r="C40" s="16">
        <v>15087</v>
      </c>
      <c r="D40" s="17">
        <f>SUM(C40/C45)</f>
        <v>0.09832635983263599</v>
      </c>
      <c r="E40" s="18"/>
      <c r="F40" s="15"/>
      <c r="G40" s="16"/>
      <c r="H40" s="16"/>
      <c r="I40" s="31"/>
      <c r="J40" s="35"/>
      <c r="K40" s="86" t="str">
        <f>A46</f>
        <v>Total NOVEMBER 2003 </v>
      </c>
      <c r="L40" s="88">
        <v>0</v>
      </c>
      <c r="M40" s="88">
        <v>277</v>
      </c>
      <c r="N40" s="85"/>
    </row>
    <row r="41" spans="1:14" ht="12.75">
      <c r="A41" s="15" t="s">
        <v>29</v>
      </c>
      <c r="B41" s="16">
        <v>23</v>
      </c>
      <c r="C41" s="16">
        <v>2006</v>
      </c>
      <c r="D41" s="17">
        <f>SUM(C41/C45)</f>
        <v>0.013073684484938543</v>
      </c>
      <c r="E41" s="18"/>
      <c r="F41" s="15"/>
      <c r="G41" s="33"/>
      <c r="H41" s="33"/>
      <c r="I41" s="34"/>
      <c r="J41" s="38"/>
      <c r="K41" s="86" t="str">
        <f>A47</f>
        <v>2004 change 2003</v>
      </c>
      <c r="L41" s="88">
        <f>SUM(L39-L40)</f>
        <v>2</v>
      </c>
      <c r="M41" s="88">
        <f>SUM(M39-M40)</f>
        <v>61</v>
      </c>
      <c r="N41" s="85"/>
    </row>
    <row r="42" spans="1:14" ht="12.75">
      <c r="A42" s="15" t="s">
        <v>31</v>
      </c>
      <c r="B42" s="16">
        <v>23</v>
      </c>
      <c r="C42" s="16">
        <v>712</v>
      </c>
      <c r="D42" s="17">
        <f>SUM(C42/C45)</f>
        <v>0.0046403107444049066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v>1</v>
      </c>
      <c r="M42" s="89">
        <f>SUM((M39-M40)/M40)</f>
        <v>0.22021660649819494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27"/>
      <c r="G44" s="36"/>
      <c r="H44" s="36"/>
      <c r="I44" s="37"/>
      <c r="J44" s="32"/>
      <c r="K44" s="86"/>
      <c r="L44" s="89"/>
      <c r="M44" s="89"/>
      <c r="N44" s="85"/>
    </row>
    <row r="45" spans="1:14" ht="12.75">
      <c r="A45" s="42" t="s">
        <v>112</v>
      </c>
      <c r="B45" s="43">
        <f>SUM(B6:B42)</f>
        <v>1732</v>
      </c>
      <c r="C45" s="43">
        <f>SUM(C6:C42)</f>
        <v>153438</v>
      </c>
      <c r="D45" s="44"/>
      <c r="E45" s="7"/>
      <c r="F45" s="42" t="str">
        <f>A45</f>
        <v>Total NOVEMBER 2004</v>
      </c>
      <c r="G45" s="43">
        <f>SUM(G5:G42)</f>
        <v>1027</v>
      </c>
      <c r="H45" s="43">
        <f>SUM(H5:H42)</f>
        <v>29833</v>
      </c>
      <c r="I45" s="31"/>
      <c r="J45" s="32"/>
      <c r="K45" s="80"/>
      <c r="L45" s="84"/>
      <c r="M45" s="84"/>
      <c r="N45" s="85"/>
    </row>
    <row r="46" spans="1:14" ht="12.75">
      <c r="A46" s="42" t="s">
        <v>113</v>
      </c>
      <c r="B46" s="45">
        <v>1779</v>
      </c>
      <c r="C46" s="45">
        <v>144443</v>
      </c>
      <c r="D46" s="44"/>
      <c r="E46" s="7"/>
      <c r="F46" s="42" t="str">
        <f>A46</f>
        <v>Total NOVEMBER 2003 </v>
      </c>
      <c r="G46" s="45">
        <v>768</v>
      </c>
      <c r="H46" s="45">
        <v>30100</v>
      </c>
      <c r="I46" s="31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-47</v>
      </c>
      <c r="C47" s="45">
        <f>SUM(C45-C46)</f>
        <v>8995</v>
      </c>
      <c r="D47" s="44"/>
      <c r="E47" s="7"/>
      <c r="F47" s="42" t="str">
        <f>A47</f>
        <v>2004 change 2003</v>
      </c>
      <c r="G47" s="45">
        <f>SUM(G45-G46)</f>
        <v>259</v>
      </c>
      <c r="H47" s="45">
        <f>SUM(H45-H46)</f>
        <v>-267</v>
      </c>
      <c r="I47" s="44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-0.026419336706014616</v>
      </c>
      <c r="C48" s="46">
        <f>SUM((C45-C46)/C46)</f>
        <v>0.062273699660073525</v>
      </c>
      <c r="D48" s="47"/>
      <c r="E48" s="48"/>
      <c r="F48" s="42" t="str">
        <f>A48</f>
        <v>% change 2004 - 2003</v>
      </c>
      <c r="G48" s="46">
        <f>SUM((G45-G46)/G46)</f>
        <v>0.3372395833333333</v>
      </c>
      <c r="H48" s="46">
        <f>SUM((H45-H46)/H46)</f>
        <v>-0.008870431893687707</v>
      </c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0"/>
      <c r="L49" s="84"/>
      <c r="M49" s="84"/>
      <c r="N49" s="85"/>
    </row>
    <row r="50" spans="1:14" ht="12.75">
      <c r="A50" s="49"/>
      <c r="B50" s="50"/>
      <c r="C50" s="50"/>
      <c r="D50" s="51"/>
      <c r="E50" s="48"/>
      <c r="F50" s="49"/>
      <c r="G50" s="94"/>
      <c r="H50" s="94"/>
      <c r="I50" s="95"/>
      <c r="J50"/>
      <c r="K50" s="91"/>
      <c r="L50" s="92"/>
      <c r="M50" s="92"/>
      <c r="N50" s="93"/>
    </row>
    <row r="51" spans="1:9" ht="12.75">
      <c r="A51" s="57"/>
      <c r="B51" s="57"/>
      <c r="C51" s="57"/>
      <c r="D51" s="57"/>
      <c r="E51" s="52"/>
      <c r="F51" s="21"/>
      <c r="G51" s="54"/>
      <c r="H51" s="54"/>
      <c r="I51" s="21"/>
    </row>
    <row r="52" spans="5:6" ht="12.75">
      <c r="E52" s="57"/>
      <c r="F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75" zoomScaleNormal="75" zoomScaleSheetLayoutView="75" workbookViewId="0" topLeftCell="A1">
      <selection activeCell="F13" sqref="F13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114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115</v>
      </c>
      <c r="C5" s="12" t="s">
        <v>116</v>
      </c>
      <c r="D5" s="13" t="s">
        <v>4</v>
      </c>
      <c r="E5" s="7"/>
      <c r="F5" s="11" t="s">
        <v>3</v>
      </c>
      <c r="G5" s="12" t="str">
        <f>B5</f>
        <v>01/12 - 31/12</v>
      </c>
      <c r="H5" s="12" t="str">
        <f>C5</f>
        <v>01/01 - 31/12</v>
      </c>
      <c r="I5" s="13" t="s">
        <v>4</v>
      </c>
      <c r="J5" s="7"/>
      <c r="K5" s="11" t="s">
        <v>3</v>
      </c>
      <c r="L5" s="12" t="str">
        <f>B5</f>
        <v>01/12 - 31/12</v>
      </c>
      <c r="M5" s="12" t="str">
        <f>C5</f>
        <v>01/01 - 31/12</v>
      </c>
      <c r="N5" s="13" t="s">
        <v>4</v>
      </c>
    </row>
    <row r="6" spans="1:14" ht="12.75">
      <c r="A6" s="15" t="s">
        <v>5</v>
      </c>
      <c r="B6" s="16">
        <v>3</v>
      </c>
      <c r="C6" s="16">
        <v>633</v>
      </c>
      <c r="D6" s="17">
        <f>SUM(C6/C45)</f>
        <v>0.004106629644286724</v>
      </c>
      <c r="E6" s="18"/>
      <c r="F6" s="15" t="s">
        <v>6</v>
      </c>
      <c r="G6" s="16">
        <v>1</v>
      </c>
      <c r="H6" s="16">
        <v>84</v>
      </c>
      <c r="I6" s="17">
        <f>SUM(H6/H45)</f>
        <v>0.0027900488258544524</v>
      </c>
      <c r="J6" s="18"/>
      <c r="K6" s="15" t="s">
        <v>7</v>
      </c>
      <c r="L6" s="19">
        <v>0</v>
      </c>
      <c r="M6" s="19">
        <v>45</v>
      </c>
      <c r="N6" s="17">
        <f>SUM(M6/M21)</f>
        <v>0.0113464447806354</v>
      </c>
    </row>
    <row r="7" spans="1:14" ht="12.75">
      <c r="A7" s="15" t="s">
        <v>8</v>
      </c>
      <c r="B7" s="16">
        <v>8</v>
      </c>
      <c r="C7" s="16">
        <v>3500</v>
      </c>
      <c r="D7" s="17">
        <f>SUM(C7/C45)</f>
        <v>0.022706483025282047</v>
      </c>
      <c r="E7" s="18"/>
      <c r="F7" s="15" t="s">
        <v>9</v>
      </c>
      <c r="G7" s="16">
        <v>5</v>
      </c>
      <c r="H7" s="16">
        <v>2097</v>
      </c>
      <c r="I7" s="17">
        <f>SUM(H7/H45)</f>
        <v>0.06965157604543794</v>
      </c>
      <c r="J7" s="18"/>
      <c r="K7" s="15" t="s">
        <v>10</v>
      </c>
      <c r="L7" s="20">
        <v>3</v>
      </c>
      <c r="M7" s="20">
        <v>601</v>
      </c>
      <c r="N7" s="17">
        <f>SUM(M7/M21)</f>
        <v>0.15153807362581947</v>
      </c>
    </row>
    <row r="8" spans="1:14" ht="12.75">
      <c r="A8" s="15" t="s">
        <v>11</v>
      </c>
      <c r="B8" s="16">
        <v>36</v>
      </c>
      <c r="C8" s="16">
        <v>4820</v>
      </c>
      <c r="D8" s="17">
        <f>SUM(C8/C45)</f>
        <v>0.03127007090910271</v>
      </c>
      <c r="E8" s="18"/>
      <c r="F8" s="15" t="s">
        <v>7</v>
      </c>
      <c r="G8" s="16">
        <v>0</v>
      </c>
      <c r="H8" s="16">
        <v>124</v>
      </c>
      <c r="I8" s="17">
        <f>SUM(H8/H45)</f>
        <v>0.004118643504832763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0</v>
      </c>
      <c r="C9" s="16">
        <v>353</v>
      </c>
      <c r="D9" s="17">
        <f>SUM(C9/C45)</f>
        <v>0.0022901110022641607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0</v>
      </c>
      <c r="M9" s="20">
        <v>344</v>
      </c>
      <c r="N9" s="17">
        <f>SUM(M9/M21)</f>
        <v>0.08673726676752395</v>
      </c>
    </row>
    <row r="10" spans="1:14" ht="12.75">
      <c r="A10" s="15" t="s">
        <v>9</v>
      </c>
      <c r="B10" s="16">
        <v>17</v>
      </c>
      <c r="C10" s="16">
        <v>3339</v>
      </c>
      <c r="D10" s="17">
        <f>SUM(C10/C45)</f>
        <v>0.021661984806119073</v>
      </c>
      <c r="E10" s="18"/>
      <c r="F10" s="15" t="s">
        <v>15</v>
      </c>
      <c r="G10" s="16">
        <v>31</v>
      </c>
      <c r="H10" s="16">
        <v>1278</v>
      </c>
      <c r="I10" s="17">
        <f>SUM(H10/H45)</f>
        <v>0.042448599993357025</v>
      </c>
      <c r="J10" s="18"/>
      <c r="K10" s="15" t="s">
        <v>16</v>
      </c>
      <c r="L10" s="20">
        <v>0</v>
      </c>
      <c r="M10" s="20">
        <v>153</v>
      </c>
      <c r="N10" s="17">
        <f>SUM(M10/M21)</f>
        <v>0.038577912254160365</v>
      </c>
    </row>
    <row r="11" spans="1:14" ht="12.75">
      <c r="A11" s="15" t="s">
        <v>7</v>
      </c>
      <c r="B11" s="16">
        <v>0</v>
      </c>
      <c r="C11" s="16">
        <v>1730</v>
      </c>
      <c r="D11" s="17">
        <f>SUM(C11/C45)</f>
        <v>0.011223490181067983</v>
      </c>
      <c r="E11" s="18"/>
      <c r="F11" s="15" t="s">
        <v>17</v>
      </c>
      <c r="G11" s="16">
        <v>144</v>
      </c>
      <c r="H11" s="16">
        <v>5996</v>
      </c>
      <c r="I11" s="17">
        <f>SUM(H11/H45)</f>
        <v>0.19915634237884877</v>
      </c>
      <c r="J11" s="18"/>
      <c r="K11" s="15" t="s">
        <v>18</v>
      </c>
      <c r="L11" s="20">
        <v>3</v>
      </c>
      <c r="M11" s="20">
        <v>412</v>
      </c>
      <c r="N11" s="17">
        <f>SUM(M11/M21)</f>
        <v>0.10388300554715078</v>
      </c>
    </row>
    <row r="12" spans="1:14" ht="12.75">
      <c r="A12" s="15" t="s">
        <v>13</v>
      </c>
      <c r="B12" s="16">
        <v>0</v>
      </c>
      <c r="C12" s="16">
        <v>236</v>
      </c>
      <c r="D12" s="17">
        <f>SUM(C12/C45)</f>
        <v>0.0015310657125618752</v>
      </c>
      <c r="E12" s="18"/>
      <c r="F12" s="15" t="s">
        <v>63</v>
      </c>
      <c r="G12" s="16">
        <v>17</v>
      </c>
      <c r="H12" s="16">
        <v>1731</v>
      </c>
      <c r="I12" s="17">
        <f>SUM(H12/H45)</f>
        <v>0.0574949347327864</v>
      </c>
      <c r="J12" s="18"/>
      <c r="K12" s="15" t="s">
        <v>20</v>
      </c>
      <c r="L12" s="20">
        <v>1</v>
      </c>
      <c r="M12" s="20">
        <v>189</v>
      </c>
      <c r="N12" s="17">
        <f>SUM(M12/M21)</f>
        <v>0.047655068078668684</v>
      </c>
    </row>
    <row r="13" spans="1:14" ht="12.75">
      <c r="A13" s="15" t="s">
        <v>15</v>
      </c>
      <c r="B13" s="16">
        <v>27</v>
      </c>
      <c r="C13" s="16">
        <v>3684</v>
      </c>
      <c r="D13" s="17">
        <f>SUM(C13/C45)</f>
        <v>0.023900195275754016</v>
      </c>
      <c r="E13" s="18"/>
      <c r="F13" s="15" t="s">
        <v>19</v>
      </c>
      <c r="G13" s="16">
        <v>0</v>
      </c>
      <c r="H13" s="16">
        <v>564</v>
      </c>
      <c r="I13" s="17">
        <f>SUM(H13/H45)</f>
        <v>0.01873318497359418</v>
      </c>
      <c r="J13" s="18"/>
      <c r="K13" s="15" t="s">
        <v>21</v>
      </c>
      <c r="L13" s="20">
        <v>7</v>
      </c>
      <c r="M13" s="20">
        <v>483</v>
      </c>
      <c r="N13" s="17">
        <f>SUM(M13/M21)</f>
        <v>0.12178517397881997</v>
      </c>
    </row>
    <row r="14" spans="1:14" ht="13.5" customHeight="1">
      <c r="A14" s="15" t="s">
        <v>17</v>
      </c>
      <c r="B14" s="16">
        <v>115</v>
      </c>
      <c r="C14" s="16">
        <v>16973</v>
      </c>
      <c r="D14" s="17">
        <f>SUM(C14/C45)</f>
        <v>0.11011346753946062</v>
      </c>
      <c r="E14" s="18"/>
      <c r="F14" s="15" t="s">
        <v>16</v>
      </c>
      <c r="G14" s="16">
        <v>4</v>
      </c>
      <c r="H14" s="16">
        <v>977</v>
      </c>
      <c r="I14" s="17">
        <f>SUM(H14/H45)</f>
        <v>0.03245092503404524</v>
      </c>
      <c r="J14" s="18"/>
      <c r="K14" s="15" t="s">
        <v>22</v>
      </c>
      <c r="L14" s="20">
        <v>12</v>
      </c>
      <c r="M14" s="20">
        <v>198</v>
      </c>
      <c r="N14" s="17">
        <f>SUM(M14/M21)</f>
        <v>0.049924357034795766</v>
      </c>
    </row>
    <row r="15" spans="1:14" ht="12.75">
      <c r="A15" s="15" t="s">
        <v>63</v>
      </c>
      <c r="B15" s="16">
        <v>70</v>
      </c>
      <c r="C15" s="16">
        <v>10775</v>
      </c>
      <c r="D15" s="17">
        <f>SUM(C15/C45)</f>
        <v>0.06990352988497545</v>
      </c>
      <c r="E15" s="18"/>
      <c r="F15" s="15" t="s">
        <v>18</v>
      </c>
      <c r="G15" s="16">
        <v>0</v>
      </c>
      <c r="H15" s="16">
        <v>158</v>
      </c>
      <c r="I15" s="17">
        <f>SUM(H15/H45)</f>
        <v>0.005247948981964327</v>
      </c>
      <c r="J15" s="18"/>
      <c r="K15" s="15" t="s">
        <v>25</v>
      </c>
      <c r="L15" s="20">
        <v>0</v>
      </c>
      <c r="M15" s="20">
        <v>87</v>
      </c>
      <c r="N15" s="17">
        <f>SUM(M15/M21)</f>
        <v>0.02193645990922844</v>
      </c>
    </row>
    <row r="16" spans="1:14" ht="12.75">
      <c r="A16" s="15" t="s">
        <v>23</v>
      </c>
      <c r="B16" s="16">
        <v>11</v>
      </c>
      <c r="C16" s="16">
        <v>3109</v>
      </c>
      <c r="D16" s="17">
        <f>SUM(C16/C45)</f>
        <v>0.02016984449302911</v>
      </c>
      <c r="E16" s="18"/>
      <c r="F16" s="22" t="s">
        <v>24</v>
      </c>
      <c r="G16" s="23">
        <v>0</v>
      </c>
      <c r="H16" s="23">
        <v>36</v>
      </c>
      <c r="I16" s="17">
        <f>SUM(H16/H45)</f>
        <v>0.0011957352110804796</v>
      </c>
      <c r="J16" s="18"/>
      <c r="K16" s="15" t="s">
        <v>27</v>
      </c>
      <c r="L16" s="20">
        <v>7</v>
      </c>
      <c r="M16" s="20">
        <v>546</v>
      </c>
      <c r="N16" s="17">
        <f>SUM(M16/M21)</f>
        <v>0.13767019667170954</v>
      </c>
    </row>
    <row r="17" spans="1:14" ht="12.75">
      <c r="A17" s="15" t="s">
        <v>19</v>
      </c>
      <c r="B17" s="16">
        <v>4</v>
      </c>
      <c r="C17" s="16">
        <v>5859</v>
      </c>
      <c r="D17" s="17">
        <f>SUM(C17/C45)</f>
        <v>0.038010652584322145</v>
      </c>
      <c r="E17" s="18"/>
      <c r="F17" s="22" t="s">
        <v>32</v>
      </c>
      <c r="G17" s="23">
        <v>1</v>
      </c>
      <c r="H17" s="23">
        <v>568</v>
      </c>
      <c r="I17" s="17">
        <f>SUM(H17/H45)</f>
        <v>0.01886604444149201</v>
      </c>
      <c r="J17" s="18"/>
      <c r="K17" s="15" t="s">
        <v>29</v>
      </c>
      <c r="L17" s="20">
        <v>3</v>
      </c>
      <c r="M17" s="20">
        <v>542</v>
      </c>
      <c r="N17" s="17">
        <f>SUM(M17/M21)</f>
        <v>0.13666162380231972</v>
      </c>
    </row>
    <row r="18" spans="1:14" ht="12.75">
      <c r="A18" s="15" t="s">
        <v>16</v>
      </c>
      <c r="B18" s="16">
        <v>2</v>
      </c>
      <c r="C18" s="16">
        <v>56</v>
      </c>
      <c r="D18" s="17">
        <f>SUM(C18/C45)</f>
        <v>0.00036330372840451275</v>
      </c>
      <c r="E18" s="18"/>
      <c r="F18" s="15" t="s">
        <v>28</v>
      </c>
      <c r="G18" s="16">
        <v>0</v>
      </c>
      <c r="H18" s="16">
        <v>19</v>
      </c>
      <c r="I18" s="17">
        <f>SUM(H18/H45)</f>
        <v>0.0006310824725146975</v>
      </c>
      <c r="J18" s="18"/>
      <c r="K18" s="15" t="s">
        <v>31</v>
      </c>
      <c r="L18" s="20">
        <v>0</v>
      </c>
      <c r="M18" s="20">
        <v>31</v>
      </c>
      <c r="N18" s="17">
        <f>SUM(M18/M21)</f>
        <v>0.007816439737771054</v>
      </c>
    </row>
    <row r="19" spans="1:14" ht="12.75">
      <c r="A19" s="15" t="s">
        <v>30</v>
      </c>
      <c r="B19" s="16">
        <v>1</v>
      </c>
      <c r="C19" s="16">
        <v>342</v>
      </c>
      <c r="D19" s="17">
        <f>SUM(C19/C45)</f>
        <v>0.0022187477698989884</v>
      </c>
      <c r="E19" s="18"/>
      <c r="F19" s="15" t="s">
        <v>21</v>
      </c>
      <c r="G19" s="16">
        <v>3</v>
      </c>
      <c r="H19" s="16">
        <v>1098</v>
      </c>
      <c r="I19" s="17">
        <f>SUM(H19/H45)</f>
        <v>0.03646992393795463</v>
      </c>
      <c r="J19" s="18"/>
      <c r="K19" s="15" t="s">
        <v>49</v>
      </c>
      <c r="L19" s="60">
        <v>0</v>
      </c>
      <c r="M19" s="60">
        <v>335</v>
      </c>
      <c r="N19" s="17">
        <f>SUM(M19/M21)</f>
        <v>0.08446797781139688</v>
      </c>
    </row>
    <row r="20" spans="1:14" ht="12.75">
      <c r="A20" s="15" t="s">
        <v>24</v>
      </c>
      <c r="B20" s="16">
        <v>24</v>
      </c>
      <c r="C20" s="16">
        <v>1820</v>
      </c>
      <c r="D20" s="17">
        <f>SUM(C20/C45)</f>
        <v>0.011807371173146664</v>
      </c>
      <c r="E20" s="18"/>
      <c r="F20" s="15" t="s">
        <v>22</v>
      </c>
      <c r="G20" s="16">
        <v>4</v>
      </c>
      <c r="H20" s="16">
        <v>1326</v>
      </c>
      <c r="I20" s="17">
        <f>SUM(H20/H45)</f>
        <v>0.044042913608131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1</v>
      </c>
      <c r="C21" s="16">
        <v>1250</v>
      </c>
      <c r="D21" s="17">
        <f>SUM(C21/C45)</f>
        <v>0.008109458223315017</v>
      </c>
      <c r="E21" s="18"/>
      <c r="F21" s="15" t="s">
        <v>34</v>
      </c>
      <c r="G21" s="16">
        <v>16</v>
      </c>
      <c r="H21" s="16">
        <v>2624</v>
      </c>
      <c r="I21" s="17">
        <f>SUM(H21/H45)</f>
        <v>0.08715581094097719</v>
      </c>
      <c r="J21" s="18"/>
      <c r="K21" s="42" t="str">
        <f>F45</f>
        <v>Total DECEMBER 2004</v>
      </c>
      <c r="L21" s="7">
        <f>SUM(L6:L20)</f>
        <v>36</v>
      </c>
      <c r="M21" s="7">
        <f>SUM(M6:M20)</f>
        <v>3966</v>
      </c>
      <c r="N21" s="25"/>
    </row>
    <row r="22" spans="1:14" ht="12.75">
      <c r="A22" s="15" t="s">
        <v>33</v>
      </c>
      <c r="B22" s="16">
        <v>1</v>
      </c>
      <c r="C22" s="16">
        <v>506</v>
      </c>
      <c r="D22" s="17">
        <f>SUM(C22/C45)</f>
        <v>0.003282708688797919</v>
      </c>
      <c r="E22" s="18"/>
      <c r="F22" s="15" t="s">
        <v>37</v>
      </c>
      <c r="G22" s="16">
        <v>5</v>
      </c>
      <c r="H22" s="16">
        <v>1714</v>
      </c>
      <c r="I22" s="17">
        <f>SUM(H22/H45)</f>
        <v>0.056930281994220615</v>
      </c>
      <c r="J22" s="18"/>
      <c r="K22" s="42" t="str">
        <f>F46</f>
        <v>Total DECEMBER 2003 </v>
      </c>
      <c r="L22" s="45">
        <v>45</v>
      </c>
      <c r="M22" s="45">
        <v>3846</v>
      </c>
      <c r="N22" s="25"/>
    </row>
    <row r="23" spans="1:14" ht="12.75">
      <c r="A23" s="15" t="s">
        <v>28</v>
      </c>
      <c r="B23" s="16">
        <v>0</v>
      </c>
      <c r="C23" s="16">
        <v>4591</v>
      </c>
      <c r="D23" s="17">
        <f>SUM(C23/C45)</f>
        <v>0.029784418162591395</v>
      </c>
      <c r="E23" s="18"/>
      <c r="F23" s="15" t="s">
        <v>91</v>
      </c>
      <c r="G23" s="16">
        <v>0</v>
      </c>
      <c r="H23" s="16">
        <v>10</v>
      </c>
      <c r="I23" s="17">
        <f>SUM(H23/H45)</f>
        <v>0.00033214866974457766</v>
      </c>
      <c r="J23" s="18"/>
      <c r="K23" s="42" t="str">
        <f>F47</f>
        <v>2004 change 2003</v>
      </c>
      <c r="L23" s="45">
        <f>SUM(L21-L22)</f>
        <v>-9</v>
      </c>
      <c r="M23" s="45">
        <f>SUM(M21-M22)</f>
        <v>120</v>
      </c>
      <c r="N23" s="25"/>
    </row>
    <row r="24" spans="1:14" ht="12.75">
      <c r="A24" s="15" t="s">
        <v>36</v>
      </c>
      <c r="B24" s="16">
        <v>1</v>
      </c>
      <c r="C24" s="16">
        <v>4707</v>
      </c>
      <c r="D24" s="17">
        <f>SUM(C24/C45)</f>
        <v>0.030536975885715027</v>
      </c>
      <c r="E24" s="18"/>
      <c r="F24" s="15" t="s">
        <v>25</v>
      </c>
      <c r="G24" s="16">
        <v>14</v>
      </c>
      <c r="H24" s="16">
        <v>1825</v>
      </c>
      <c r="I24" s="17">
        <f>SUM(H24/H45)</f>
        <v>0.060617132228385426</v>
      </c>
      <c r="J24" s="18"/>
      <c r="K24" s="42" t="str">
        <f>F48</f>
        <v>% change 2004 - 2003</v>
      </c>
      <c r="L24" s="46">
        <f>SUM((L21-L22)/L22)</f>
        <v>-0.2</v>
      </c>
      <c r="M24" s="46">
        <f>SUM((M21-M22)/M22)</f>
        <v>0.031201248049921998</v>
      </c>
      <c r="N24" s="25"/>
    </row>
    <row r="25" spans="1:14" ht="12.75">
      <c r="A25" s="15" t="s">
        <v>48</v>
      </c>
      <c r="B25" s="16">
        <v>5</v>
      </c>
      <c r="C25" s="16">
        <v>1170</v>
      </c>
      <c r="D25" s="17">
        <f>SUM(C25/C45)</f>
        <v>0.0075904528970228554</v>
      </c>
      <c r="E25" s="18"/>
      <c r="F25" s="22" t="s">
        <v>47</v>
      </c>
      <c r="G25" s="59">
        <v>0</v>
      </c>
      <c r="H25" s="59">
        <v>9</v>
      </c>
      <c r="I25" s="17">
        <f>SUM(H25/H45)</f>
        <v>0.0002989338027701199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0</v>
      </c>
      <c r="C26" s="16">
        <v>737</v>
      </c>
      <c r="D26" s="17">
        <f>SUM(C26/C45)</f>
        <v>0.004781336568466534</v>
      </c>
      <c r="E26" s="18"/>
      <c r="F26" s="15" t="s">
        <v>39</v>
      </c>
      <c r="G26" s="16">
        <v>0</v>
      </c>
      <c r="H26" s="16">
        <v>550</v>
      </c>
      <c r="I26" s="17">
        <f>SUM(H26/H45)</f>
        <v>0.018268176835951774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</v>
      </c>
      <c r="C27" s="16">
        <v>2183</v>
      </c>
      <c r="D27" s="17">
        <f>SUM(C27/C45)</f>
        <v>0.014162357841197345</v>
      </c>
      <c r="E27" s="18"/>
      <c r="F27" s="15" t="s">
        <v>40</v>
      </c>
      <c r="G27" s="16">
        <v>0</v>
      </c>
      <c r="H27" s="16">
        <v>85</v>
      </c>
      <c r="I27" s="17">
        <f>SUM(H27/H45)</f>
        <v>0.00282326369282891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4</v>
      </c>
      <c r="C28" s="16">
        <v>12528</v>
      </c>
      <c r="D28" s="17">
        <f>SUM(C28/C45)</f>
        <v>0.08127623409735242</v>
      </c>
      <c r="E28" s="18"/>
      <c r="F28" s="15" t="s">
        <v>70</v>
      </c>
      <c r="G28" s="16">
        <v>2</v>
      </c>
      <c r="H28" s="16">
        <v>32</v>
      </c>
      <c r="I28" s="17">
        <f>SUM(H28/H45)</f>
        <v>0.0010628757431826485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7</v>
      </c>
      <c r="C29" s="26">
        <v>8434</v>
      </c>
      <c r="D29" s="17">
        <f>SUM(C29/C45)</f>
        <v>0.05471613652435108</v>
      </c>
      <c r="E29" s="18"/>
      <c r="F29" s="15" t="s">
        <v>41</v>
      </c>
      <c r="G29" s="16">
        <v>7</v>
      </c>
      <c r="H29" s="16">
        <v>3460</v>
      </c>
      <c r="I29" s="17">
        <f>SUM(H29/H45)</f>
        <v>0.11492343973162387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0</v>
      </c>
      <c r="C30" s="16">
        <v>37</v>
      </c>
      <c r="D30" s="17">
        <f>SUM(C30/C45)</f>
        <v>0.0002400399634101245</v>
      </c>
      <c r="E30" s="18"/>
      <c r="F30" s="15" t="s">
        <v>42</v>
      </c>
      <c r="G30" s="16">
        <v>25</v>
      </c>
      <c r="H30" s="16">
        <v>3396</v>
      </c>
      <c r="I30" s="17">
        <f>SUM(H30/H45)</f>
        <v>0.11279768824525858</v>
      </c>
      <c r="J30" s="18"/>
      <c r="K30" s="77" t="s">
        <v>3</v>
      </c>
      <c r="L30" s="78" t="str">
        <f>B5</f>
        <v>01/12 - 31/12</v>
      </c>
      <c r="M30" s="78" t="str">
        <f>C5</f>
        <v>01/01 - 31/12</v>
      </c>
      <c r="N30" s="79" t="s">
        <v>4</v>
      </c>
    </row>
    <row r="31" spans="1:14" ht="12.75">
      <c r="A31" s="15" t="s">
        <v>25</v>
      </c>
      <c r="B31" s="16">
        <v>13</v>
      </c>
      <c r="C31" s="16">
        <v>11433</v>
      </c>
      <c r="D31" s="17">
        <f>SUM(C31/C45)</f>
        <v>0.07417234869372846</v>
      </c>
      <c r="E31" s="18"/>
      <c r="F31" s="15" t="s">
        <v>31</v>
      </c>
      <c r="G31" s="16">
        <v>23</v>
      </c>
      <c r="H31" s="16">
        <v>346</v>
      </c>
      <c r="I31" s="17">
        <f>SUM(H31/H45)</f>
        <v>0.011492343973162388</v>
      </c>
      <c r="K31" s="80" t="s">
        <v>10</v>
      </c>
      <c r="L31" s="81">
        <v>0</v>
      </c>
      <c r="M31" s="81">
        <v>14</v>
      </c>
      <c r="N31" s="82">
        <f>SUM(M31/M39)</f>
        <v>0.04142011834319527</v>
      </c>
    </row>
    <row r="32" spans="1:14" ht="12.75">
      <c r="A32" s="15" t="s">
        <v>44</v>
      </c>
      <c r="B32" s="16">
        <v>1</v>
      </c>
      <c r="C32" s="16">
        <v>1273</v>
      </c>
      <c r="D32" s="17">
        <f>SUM(C32/C45)</f>
        <v>0.008258672254624013</v>
      </c>
      <c r="E32" s="18"/>
      <c r="F32" s="27"/>
      <c r="G32" s="28"/>
      <c r="H32" s="28"/>
      <c r="I32" s="29"/>
      <c r="K32" s="80" t="s">
        <v>20</v>
      </c>
      <c r="L32" s="81">
        <v>0</v>
      </c>
      <c r="M32" s="81">
        <v>18</v>
      </c>
      <c r="N32" s="82">
        <f>SUM(M32/M39)</f>
        <v>0.05325443786982249</v>
      </c>
    </row>
    <row r="33" spans="1:14" ht="12.75">
      <c r="A33" s="15" t="s">
        <v>39</v>
      </c>
      <c r="B33" s="16">
        <v>7</v>
      </c>
      <c r="C33" s="16">
        <v>3369</v>
      </c>
      <c r="D33" s="17">
        <f>SUM(C33/C45)</f>
        <v>0.021856611803478632</v>
      </c>
      <c r="E33" s="18"/>
      <c r="F33" s="27"/>
      <c r="G33" s="28"/>
      <c r="H33" s="28"/>
      <c r="I33" s="29"/>
      <c r="K33" s="80" t="s">
        <v>36</v>
      </c>
      <c r="L33" s="81">
        <v>0</v>
      </c>
      <c r="M33" s="81">
        <v>44</v>
      </c>
      <c r="N33" s="82">
        <f>SUM(M33/M39)</f>
        <v>0.1301775147928994</v>
      </c>
    </row>
    <row r="34" spans="1:14" ht="12.75">
      <c r="A34" s="15" t="s">
        <v>45</v>
      </c>
      <c r="B34" s="16">
        <v>63</v>
      </c>
      <c r="C34" s="16">
        <v>3307</v>
      </c>
      <c r="D34" s="17">
        <f>SUM(C34/C45)</f>
        <v>0.021454382675602207</v>
      </c>
      <c r="E34" s="18"/>
      <c r="F34" s="27"/>
      <c r="G34" s="16"/>
      <c r="H34" s="16"/>
      <c r="I34" s="17"/>
      <c r="J34" s="18"/>
      <c r="K34" s="80" t="s">
        <v>27</v>
      </c>
      <c r="L34" s="81">
        <v>0</v>
      </c>
      <c r="M34" s="81">
        <v>88</v>
      </c>
      <c r="N34" s="82">
        <f>SUM(M34/M39)</f>
        <v>0.2603550295857988</v>
      </c>
    </row>
    <row r="35" spans="1:14" ht="12.75">
      <c r="A35" s="15" t="s">
        <v>51</v>
      </c>
      <c r="B35" s="16">
        <v>1</v>
      </c>
      <c r="C35" s="16">
        <v>58</v>
      </c>
      <c r="D35" s="17">
        <f>SUM(C35/C45)</f>
        <v>0.00037627886156181675</v>
      </c>
      <c r="E35" s="18"/>
      <c r="F35" s="27"/>
      <c r="G35" s="28"/>
      <c r="H35" s="28"/>
      <c r="I35" s="29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0</v>
      </c>
      <c r="C36" s="16">
        <v>452</v>
      </c>
      <c r="D36" s="17">
        <f>SUM(C36/C45)</f>
        <v>0.00293238009355071</v>
      </c>
      <c r="E36" s="18"/>
      <c r="F36" s="27"/>
      <c r="G36" s="28"/>
      <c r="H36" s="28"/>
      <c r="I36" s="29"/>
      <c r="K36" s="80" t="s">
        <v>60</v>
      </c>
      <c r="L36" s="81">
        <v>0</v>
      </c>
      <c r="M36" s="81">
        <v>28</v>
      </c>
      <c r="N36" s="82">
        <f>SUM(M36/M39)</f>
        <v>0.08284023668639054</v>
      </c>
    </row>
    <row r="37" spans="1:14" ht="12.75">
      <c r="A37" s="15" t="s">
        <v>40</v>
      </c>
      <c r="B37" s="16">
        <v>1</v>
      </c>
      <c r="C37" s="16">
        <v>2799</v>
      </c>
      <c r="D37" s="17">
        <f>SUM(C37/C45)</f>
        <v>0.018158698853646984</v>
      </c>
      <c r="E37" s="18"/>
      <c r="F37" s="27"/>
      <c r="G37" s="28"/>
      <c r="H37" s="28"/>
      <c r="I37" s="29"/>
      <c r="K37" s="15" t="s">
        <v>49</v>
      </c>
      <c r="L37" s="60">
        <v>0</v>
      </c>
      <c r="M37" s="60">
        <v>146</v>
      </c>
      <c r="N37" s="82">
        <f>SUM(M37/M39)</f>
        <v>0.4319526627218935</v>
      </c>
    </row>
    <row r="38" spans="1:14" ht="12.75">
      <c r="A38" s="15" t="s">
        <v>70</v>
      </c>
      <c r="B38" s="16">
        <v>1</v>
      </c>
      <c r="C38" s="16">
        <v>9</v>
      </c>
      <c r="D38" s="17">
        <f>SUM(C38/C45)</f>
        <v>5.838809920786812E-05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168</v>
      </c>
      <c r="C39" s="16">
        <v>20150</v>
      </c>
      <c r="D39" s="17">
        <f>SUM(C39/C45)</f>
        <v>0.13072446655983808</v>
      </c>
      <c r="E39" s="18"/>
      <c r="F39" s="27"/>
      <c r="G39" s="28"/>
      <c r="H39" s="28"/>
      <c r="I39" s="29"/>
      <c r="J39" s="32"/>
      <c r="K39" s="86" t="str">
        <f>A45</f>
        <v>Total DECEMBER 2004</v>
      </c>
      <c r="L39" s="87">
        <f>SUM(L31:L38)</f>
        <v>0</v>
      </c>
      <c r="M39" s="87">
        <f>SUM(M31:M38)</f>
        <v>338</v>
      </c>
      <c r="N39" s="85"/>
    </row>
    <row r="40" spans="1:14" ht="13.5" customHeight="1">
      <c r="A40" s="15" t="s">
        <v>42</v>
      </c>
      <c r="B40" s="16">
        <v>105</v>
      </c>
      <c r="C40" s="16">
        <v>15186</v>
      </c>
      <c r="D40" s="17">
        <f>SUM(C40/C45)</f>
        <v>0.09852018606340948</v>
      </c>
      <c r="E40" s="18"/>
      <c r="F40" s="15"/>
      <c r="G40" s="16"/>
      <c r="H40" s="16"/>
      <c r="I40" s="31"/>
      <c r="J40" s="35"/>
      <c r="K40" s="86" t="str">
        <f>A46</f>
        <v>Total DECEMBER 2003 </v>
      </c>
      <c r="L40" s="88">
        <v>2</v>
      </c>
      <c r="M40" s="88">
        <v>279</v>
      </c>
      <c r="N40" s="85"/>
    </row>
    <row r="41" spans="1:14" ht="12.75">
      <c r="A41" s="15" t="s">
        <v>29</v>
      </c>
      <c r="B41" s="16">
        <v>4</v>
      </c>
      <c r="C41" s="16">
        <v>2010</v>
      </c>
      <c r="D41" s="17">
        <f>SUM(C41/C45)</f>
        <v>0.013040008823090548</v>
      </c>
      <c r="E41" s="18"/>
      <c r="F41" s="15"/>
      <c r="G41" s="33"/>
      <c r="H41" s="33"/>
      <c r="I41" s="34"/>
      <c r="J41" s="38"/>
      <c r="K41" s="86" t="str">
        <f>A47</f>
        <v>2004 change 2003</v>
      </c>
      <c r="L41" s="88">
        <f>SUM(L39-L40)</f>
        <v>-2</v>
      </c>
      <c r="M41" s="88">
        <f>SUM(M39-M40)</f>
        <v>59</v>
      </c>
      <c r="N41" s="85"/>
    </row>
    <row r="42" spans="1:14" ht="12.75">
      <c r="A42" s="15" t="s">
        <v>31</v>
      </c>
      <c r="B42" s="16">
        <v>11</v>
      </c>
      <c r="C42" s="16">
        <v>723</v>
      </c>
      <c r="D42" s="17">
        <f>SUM(C42/C45)</f>
        <v>0.004690510636365406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v>1</v>
      </c>
      <c r="M42" s="89">
        <f>SUM((M39-M40)/M40)</f>
        <v>0.2114695340501792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27"/>
      <c r="G44" s="36"/>
      <c r="H44" s="36"/>
      <c r="I44" s="37"/>
      <c r="J44" s="32"/>
      <c r="K44" s="86"/>
      <c r="L44" s="89"/>
      <c r="M44" s="89"/>
      <c r="N44" s="85"/>
    </row>
    <row r="45" spans="1:14" ht="12.75">
      <c r="A45" s="42" t="s">
        <v>117</v>
      </c>
      <c r="B45" s="43">
        <f>SUM(B6:B42)</f>
        <v>713</v>
      </c>
      <c r="C45" s="43">
        <f>SUM(C6:C42)</f>
        <v>154141</v>
      </c>
      <c r="D45" s="44"/>
      <c r="E45" s="7"/>
      <c r="F45" s="42" t="str">
        <f>A45</f>
        <v>Total DECEMBER 2004</v>
      </c>
      <c r="G45" s="43">
        <f>SUM(G5:G42)</f>
        <v>302</v>
      </c>
      <c r="H45" s="43">
        <f>SUM(H5:H42)</f>
        <v>30107</v>
      </c>
      <c r="I45" s="31"/>
      <c r="J45" s="32"/>
      <c r="K45" s="80"/>
      <c r="L45" s="84"/>
      <c r="M45" s="84"/>
      <c r="N45" s="85"/>
    </row>
    <row r="46" spans="1:14" ht="12.75">
      <c r="A46" s="42" t="s">
        <v>118</v>
      </c>
      <c r="B46" s="45">
        <v>780</v>
      </c>
      <c r="C46" s="45">
        <v>145223</v>
      </c>
      <c r="D46" s="44"/>
      <c r="E46" s="7"/>
      <c r="F46" s="42" t="str">
        <f>A46</f>
        <v>Total DECEMBER 2003 </v>
      </c>
      <c r="G46" s="45">
        <v>415</v>
      </c>
      <c r="H46" s="45">
        <v>30495</v>
      </c>
      <c r="I46" s="31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-67</v>
      </c>
      <c r="C47" s="45">
        <f>SUM(C45-C46)</f>
        <v>8918</v>
      </c>
      <c r="D47" s="44"/>
      <c r="E47" s="7"/>
      <c r="F47" s="42" t="str">
        <f>A47</f>
        <v>2004 change 2003</v>
      </c>
      <c r="G47" s="45">
        <f>SUM(G45-G46)</f>
        <v>-113</v>
      </c>
      <c r="H47" s="45">
        <f>SUM(H45-H46)</f>
        <v>-388</v>
      </c>
      <c r="I47" s="44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-0.0858974358974359</v>
      </c>
      <c r="C48" s="46">
        <f>SUM((C45-C46)/C46)</f>
        <v>0.06140900546056754</v>
      </c>
      <c r="D48" s="47"/>
      <c r="E48" s="48"/>
      <c r="F48" s="42" t="str">
        <f>A48</f>
        <v>% change 2004 - 2003</v>
      </c>
      <c r="G48" s="46">
        <f>SUM((G45-G46)/G46)</f>
        <v>-0.27228915662650605</v>
      </c>
      <c r="H48" s="46">
        <f>SUM((H45-H46)/H46)</f>
        <v>-0.012723397278242335</v>
      </c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0"/>
      <c r="L49" s="84"/>
      <c r="M49" s="84"/>
      <c r="N49" s="85"/>
    </row>
    <row r="50" spans="1:14" ht="12.75">
      <c r="A50" s="49"/>
      <c r="B50" s="50"/>
      <c r="C50" s="50"/>
      <c r="D50" s="51"/>
      <c r="E50" s="48"/>
      <c r="F50" s="49"/>
      <c r="G50" s="94"/>
      <c r="H50" s="94"/>
      <c r="I50" s="95"/>
      <c r="J50"/>
      <c r="K50" s="91"/>
      <c r="L50" s="92"/>
      <c r="M50" s="92"/>
      <c r="N50" s="93"/>
    </row>
    <row r="51" spans="1:9" ht="12.75">
      <c r="A51" s="57"/>
      <c r="B51" s="57"/>
      <c r="C51" s="57"/>
      <c r="D51" s="57"/>
      <c r="E51" s="52"/>
      <c r="F51" s="21"/>
      <c r="G51" s="21"/>
      <c r="H51" s="21"/>
      <c r="I51" s="21"/>
    </row>
    <row r="52" spans="5:6" ht="12.75">
      <c r="E52" s="57"/>
      <c r="F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61</v>
      </c>
      <c r="C5" s="12" t="s">
        <v>62</v>
      </c>
      <c r="D5" s="13" t="s">
        <v>4</v>
      </c>
      <c r="E5" s="7"/>
      <c r="F5" s="11" t="s">
        <v>3</v>
      </c>
      <c r="G5" s="12" t="str">
        <f>B5</f>
        <v>01/02 - 29/02</v>
      </c>
      <c r="H5" s="12" t="str">
        <f>C5</f>
        <v>01/01 - 29/02</v>
      </c>
      <c r="I5" s="13" t="s">
        <v>4</v>
      </c>
      <c r="J5" s="7"/>
      <c r="K5" s="11" t="s">
        <v>3</v>
      </c>
      <c r="L5" s="12" t="str">
        <f>B5</f>
        <v>01/02 - 29/02</v>
      </c>
      <c r="M5" s="12" t="str">
        <f>C5</f>
        <v>01/01 - 29/02</v>
      </c>
      <c r="N5" s="13" t="s">
        <v>4</v>
      </c>
    </row>
    <row r="6" spans="1:14" ht="12.75">
      <c r="A6" s="15" t="s">
        <v>5</v>
      </c>
      <c r="B6" s="16">
        <v>76</v>
      </c>
      <c r="C6" s="16">
        <v>236</v>
      </c>
      <c r="D6" s="17">
        <f>SUM(C6/C44)</f>
        <v>0.004372880727825233</v>
      </c>
      <c r="E6" s="18"/>
      <c r="F6" s="15" t="s">
        <v>6</v>
      </c>
      <c r="G6" s="16">
        <v>12</v>
      </c>
      <c r="H6" s="16">
        <v>26</v>
      </c>
      <c r="I6" s="17">
        <f>SUM(H6/H43)</f>
        <v>0.002894356005788712</v>
      </c>
      <c r="J6" s="18"/>
      <c r="K6" s="15" t="s">
        <v>7</v>
      </c>
      <c r="L6" s="19">
        <v>2</v>
      </c>
      <c r="M6" s="19">
        <v>7</v>
      </c>
      <c r="N6" s="17">
        <f>SUM(M6/M21)</f>
        <v>0.00708502024291498</v>
      </c>
    </row>
    <row r="7" spans="1:14" ht="12.75">
      <c r="A7" s="15" t="s">
        <v>8</v>
      </c>
      <c r="B7" s="16">
        <v>395</v>
      </c>
      <c r="C7" s="16">
        <v>1101</v>
      </c>
      <c r="D7" s="17">
        <f>SUM(C7/C44)</f>
        <v>0.020400600344642295</v>
      </c>
      <c r="E7" s="18"/>
      <c r="F7" s="15" t="s">
        <v>9</v>
      </c>
      <c r="G7" s="16">
        <v>252</v>
      </c>
      <c r="H7" s="16">
        <v>775</v>
      </c>
      <c r="I7" s="17">
        <f>SUM(H7/H43)</f>
        <v>0.08627407324947123</v>
      </c>
      <c r="J7" s="18"/>
      <c r="K7" s="15" t="s">
        <v>10</v>
      </c>
      <c r="L7" s="20">
        <v>38</v>
      </c>
      <c r="M7" s="20">
        <v>96</v>
      </c>
      <c r="N7" s="17">
        <f>SUM(M7/M21)</f>
        <v>0.09716599190283401</v>
      </c>
    </row>
    <row r="8" spans="1:14" ht="12.75">
      <c r="A8" s="15" t="s">
        <v>11</v>
      </c>
      <c r="B8" s="16">
        <v>549</v>
      </c>
      <c r="C8" s="16">
        <v>1578</v>
      </c>
      <c r="D8" s="17">
        <f>SUM(C8/C44)</f>
        <v>0.029239007578424653</v>
      </c>
      <c r="E8" s="18"/>
      <c r="F8" s="15" t="s">
        <v>7</v>
      </c>
      <c r="G8" s="16">
        <v>10</v>
      </c>
      <c r="H8" s="16">
        <v>19</v>
      </c>
      <c r="I8" s="17">
        <f>SUM(H8/H43)</f>
        <v>0.00211510631192252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39</v>
      </c>
      <c r="C9" s="16">
        <v>115</v>
      </c>
      <c r="D9" s="17">
        <f>SUM(C9/C44)</f>
        <v>0.002130852897033482</v>
      </c>
      <c r="E9" s="18"/>
      <c r="F9" s="15" t="s">
        <v>13</v>
      </c>
      <c r="G9" s="16">
        <v>0</v>
      </c>
      <c r="H9" s="16">
        <v>0</v>
      </c>
      <c r="I9" s="17">
        <f>SUM(H9/H43)</f>
        <v>0</v>
      </c>
      <c r="J9" s="18"/>
      <c r="K9" s="15" t="s">
        <v>14</v>
      </c>
      <c r="L9" s="20">
        <v>51</v>
      </c>
      <c r="M9" s="20">
        <v>109</v>
      </c>
      <c r="N9" s="17">
        <f>SUM(M9/M21)</f>
        <v>0.11032388663967611</v>
      </c>
    </row>
    <row r="10" spans="1:14" ht="12.75">
      <c r="A10" s="15" t="s">
        <v>9</v>
      </c>
      <c r="B10" s="16">
        <v>444</v>
      </c>
      <c r="C10" s="16">
        <v>1149</v>
      </c>
      <c r="D10" s="17">
        <f>SUM(C10/C44)</f>
        <v>0.021289999814708443</v>
      </c>
      <c r="E10" s="18"/>
      <c r="F10" s="15" t="s">
        <v>15</v>
      </c>
      <c r="G10" s="16">
        <v>135</v>
      </c>
      <c r="H10" s="16">
        <v>333</v>
      </c>
      <c r="I10" s="17">
        <f>SUM(H10/H43)</f>
        <v>0.03707002115106312</v>
      </c>
      <c r="J10" s="18"/>
      <c r="K10" s="15" t="s">
        <v>16</v>
      </c>
      <c r="L10" s="20">
        <v>24</v>
      </c>
      <c r="M10" s="20">
        <v>40</v>
      </c>
      <c r="N10" s="17">
        <f>SUM(M10/M21)</f>
        <v>0.04048582995951417</v>
      </c>
    </row>
    <row r="11" spans="1:14" ht="12.75">
      <c r="A11" s="15" t="s">
        <v>7</v>
      </c>
      <c r="B11" s="16">
        <v>209</v>
      </c>
      <c r="C11" s="16">
        <v>605</v>
      </c>
      <c r="D11" s="17">
        <f>SUM(C11/C44)</f>
        <v>0.011210139153958755</v>
      </c>
      <c r="E11" s="18"/>
      <c r="F11" s="15" t="s">
        <v>17</v>
      </c>
      <c r="G11" s="16">
        <v>642</v>
      </c>
      <c r="H11" s="16">
        <v>1652</v>
      </c>
      <c r="I11" s="17">
        <f>SUM(H11/H43)</f>
        <v>0.18390292775242123</v>
      </c>
      <c r="J11" s="18"/>
      <c r="K11" s="15" t="s">
        <v>18</v>
      </c>
      <c r="L11" s="20">
        <v>36</v>
      </c>
      <c r="M11" s="20">
        <v>86</v>
      </c>
      <c r="N11" s="17">
        <f>SUM(M11/M21)</f>
        <v>0.08704453441295547</v>
      </c>
    </row>
    <row r="12" spans="1:14" ht="12.75">
      <c r="A12" s="15" t="s">
        <v>13</v>
      </c>
      <c r="B12" s="16">
        <v>33</v>
      </c>
      <c r="C12" s="16">
        <v>98</v>
      </c>
      <c r="D12" s="17">
        <f>SUM(C12/C44)</f>
        <v>0.0018158572513850544</v>
      </c>
      <c r="E12" s="18"/>
      <c r="F12" s="15" t="s">
        <v>63</v>
      </c>
      <c r="G12" s="16">
        <v>137</v>
      </c>
      <c r="H12" s="16">
        <v>371</v>
      </c>
      <c r="I12" s="17">
        <f>SUM(H12/H43)</f>
        <v>0.04130023377490816</v>
      </c>
      <c r="J12" s="18"/>
      <c r="K12" s="15" t="s">
        <v>20</v>
      </c>
      <c r="L12" s="20">
        <v>19</v>
      </c>
      <c r="M12" s="20">
        <v>43</v>
      </c>
      <c r="N12" s="17">
        <f>SUM(M12/M21)</f>
        <v>0.043522267206477734</v>
      </c>
    </row>
    <row r="13" spans="1:14" ht="12.75">
      <c r="A13" s="15" t="s">
        <v>15</v>
      </c>
      <c r="B13" s="16">
        <v>606</v>
      </c>
      <c r="C13" s="16">
        <v>1825</v>
      </c>
      <c r="D13" s="17">
        <f>SUM(C13/C44)</f>
        <v>0.033815709018140044</v>
      </c>
      <c r="E13" s="18"/>
      <c r="F13" s="15" t="s">
        <v>19</v>
      </c>
      <c r="G13" s="16">
        <v>78</v>
      </c>
      <c r="H13" s="16">
        <v>176</v>
      </c>
      <c r="I13" s="17">
        <f>SUM(H13/H43)</f>
        <v>0.019592563731492818</v>
      </c>
      <c r="J13" s="18"/>
      <c r="K13" s="15" t="s">
        <v>21</v>
      </c>
      <c r="L13" s="20">
        <v>62</v>
      </c>
      <c r="M13" s="20">
        <v>140</v>
      </c>
      <c r="N13" s="17">
        <f>SUM(M13/M21)</f>
        <v>0.1417004048582996</v>
      </c>
    </row>
    <row r="14" spans="1:14" ht="13.5" customHeight="1">
      <c r="A14" s="15" t="s">
        <v>17</v>
      </c>
      <c r="B14" s="16">
        <v>1613</v>
      </c>
      <c r="C14" s="16">
        <v>5680</v>
      </c>
      <c r="D14" s="17">
        <f>SUM(C14/C44)</f>
        <v>0.10524560395782764</v>
      </c>
      <c r="E14" s="18"/>
      <c r="F14" s="15" t="s">
        <v>16</v>
      </c>
      <c r="G14" s="16">
        <v>106</v>
      </c>
      <c r="H14" s="16">
        <v>301</v>
      </c>
      <c r="I14" s="17">
        <f>SUM(H14/H43)</f>
        <v>0.03350773683624624</v>
      </c>
      <c r="J14" s="18"/>
      <c r="K14" s="15" t="s">
        <v>22</v>
      </c>
      <c r="L14" s="20">
        <v>23</v>
      </c>
      <c r="M14" s="20">
        <v>59</v>
      </c>
      <c r="N14" s="17">
        <f>SUM(M14/M21)</f>
        <v>0.0597165991902834</v>
      </c>
    </row>
    <row r="15" spans="1:14" ht="12.75">
      <c r="A15" s="15" t="s">
        <v>63</v>
      </c>
      <c r="B15" s="16">
        <v>1435</v>
      </c>
      <c r="C15" s="16">
        <v>3257</v>
      </c>
      <c r="D15" s="17">
        <f>SUM(C15/C44)</f>
        <v>0.06034945987511349</v>
      </c>
      <c r="E15" s="18"/>
      <c r="F15" s="15" t="s">
        <v>18</v>
      </c>
      <c r="G15" s="16">
        <v>6</v>
      </c>
      <c r="H15" s="16">
        <v>37</v>
      </c>
      <c r="I15" s="17">
        <f>SUM(H15/H43)</f>
        <v>0.004118891239007013</v>
      </c>
      <c r="J15" s="18"/>
      <c r="K15" s="15" t="s">
        <v>25</v>
      </c>
      <c r="L15" s="20">
        <v>5</v>
      </c>
      <c r="M15" s="20">
        <v>12</v>
      </c>
      <c r="N15" s="17">
        <f>SUM(M15/M21)</f>
        <v>0.012145748987854251</v>
      </c>
    </row>
    <row r="16" spans="1:14" ht="12.75">
      <c r="A16" s="15" t="s">
        <v>23</v>
      </c>
      <c r="B16" s="16">
        <v>480</v>
      </c>
      <c r="C16" s="16">
        <v>1141</v>
      </c>
      <c r="D16" s="17">
        <f>SUM(C16/C44)</f>
        <v>0.02114176656969742</v>
      </c>
      <c r="E16" s="18"/>
      <c r="F16" s="22" t="s">
        <v>24</v>
      </c>
      <c r="G16" s="23">
        <v>0</v>
      </c>
      <c r="H16" s="23">
        <v>0</v>
      </c>
      <c r="I16" s="17">
        <f>SUM(H16/H43)</f>
        <v>0</v>
      </c>
      <c r="J16" s="18"/>
      <c r="K16" s="15" t="s">
        <v>27</v>
      </c>
      <c r="L16" s="20">
        <v>58</v>
      </c>
      <c r="M16" s="20">
        <v>128</v>
      </c>
      <c r="N16" s="17">
        <f>SUM(M16/M21)</f>
        <v>0.12955465587044535</v>
      </c>
    </row>
    <row r="17" spans="1:14" ht="12.75">
      <c r="A17" s="15" t="s">
        <v>19</v>
      </c>
      <c r="B17" s="16">
        <v>797</v>
      </c>
      <c r="C17" s="16">
        <v>2201</v>
      </c>
      <c r="D17" s="17">
        <f>SUM(C17/C44)</f>
        <v>0.040782671533658214</v>
      </c>
      <c r="E17" s="18"/>
      <c r="F17" s="22" t="s">
        <v>32</v>
      </c>
      <c r="G17" s="23">
        <v>55</v>
      </c>
      <c r="H17" s="23">
        <v>144</v>
      </c>
      <c r="I17" s="17">
        <f>SUM(H17/H43)</f>
        <v>0.01603027941667594</v>
      </c>
      <c r="J17" s="18"/>
      <c r="K17" s="15" t="s">
        <v>29</v>
      </c>
      <c r="L17" s="20">
        <v>48</v>
      </c>
      <c r="M17" s="20">
        <v>124</v>
      </c>
      <c r="N17" s="17">
        <f>SUM(M17/M21)</f>
        <v>0.12550607287449392</v>
      </c>
    </row>
    <row r="18" spans="1:14" ht="12.75">
      <c r="A18" s="15" t="s">
        <v>16</v>
      </c>
      <c r="B18" s="16">
        <v>6</v>
      </c>
      <c r="C18" s="16">
        <v>28</v>
      </c>
      <c r="D18" s="17">
        <f>SUM(C18/C44)</f>
        <v>0.0005188163575385869</v>
      </c>
      <c r="E18" s="18"/>
      <c r="F18" s="15" t="s">
        <v>26</v>
      </c>
      <c r="G18" s="16">
        <v>3</v>
      </c>
      <c r="H18" s="16">
        <v>5</v>
      </c>
      <c r="I18" s="17">
        <f>SUM(H18/H43)</f>
        <v>0.0005566069241901369</v>
      </c>
      <c r="J18" s="18"/>
      <c r="K18" s="15" t="s">
        <v>31</v>
      </c>
      <c r="L18" s="20">
        <v>3</v>
      </c>
      <c r="M18" s="20">
        <v>3</v>
      </c>
      <c r="N18" s="17">
        <f>SUM(M18/M21)</f>
        <v>0.003036437246963563</v>
      </c>
    </row>
    <row r="19" spans="1:14" ht="12.75">
      <c r="A19" s="15" t="s">
        <v>30</v>
      </c>
      <c r="B19" s="16">
        <v>39</v>
      </c>
      <c r="C19" s="16">
        <v>108</v>
      </c>
      <c r="D19" s="17">
        <f>SUM(C19/C44)</f>
        <v>0.0020011488076488353</v>
      </c>
      <c r="E19" s="18"/>
      <c r="F19" s="15" t="s">
        <v>28</v>
      </c>
      <c r="G19" s="16">
        <v>2</v>
      </c>
      <c r="H19" s="16">
        <v>4</v>
      </c>
      <c r="I19" s="17">
        <f>SUM(H19/H43)</f>
        <v>0.00044528553935210954</v>
      </c>
      <c r="J19" s="18"/>
      <c r="K19" s="15" t="s">
        <v>49</v>
      </c>
      <c r="L19" s="60">
        <v>64</v>
      </c>
      <c r="M19" s="60">
        <v>141</v>
      </c>
      <c r="N19" s="17">
        <f>SUM(M19/M21)</f>
        <v>0.14271255060728744</v>
      </c>
    </row>
    <row r="20" spans="1:14" ht="12.75">
      <c r="A20" s="15" t="s">
        <v>24</v>
      </c>
      <c r="B20" s="16">
        <v>259</v>
      </c>
      <c r="C20" s="16">
        <v>391</v>
      </c>
      <c r="D20" s="17">
        <f>SUM(C20/C44)</f>
        <v>0.00724489984991384</v>
      </c>
      <c r="E20" s="18"/>
      <c r="F20" s="15" t="s">
        <v>21</v>
      </c>
      <c r="G20" s="16">
        <v>158</v>
      </c>
      <c r="H20" s="16">
        <v>303</v>
      </c>
      <c r="I20" s="17">
        <f>SUM(H20/H43)</f>
        <v>0.033730379605922296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174</v>
      </c>
      <c r="C21" s="16">
        <v>504</v>
      </c>
      <c r="D21" s="17">
        <f>SUM(C21/C44)</f>
        <v>0.009338694435694565</v>
      </c>
      <c r="E21" s="18"/>
      <c r="F21" s="15" t="s">
        <v>22</v>
      </c>
      <c r="G21" s="16">
        <v>199</v>
      </c>
      <c r="H21" s="16">
        <v>493</v>
      </c>
      <c r="I21" s="17">
        <f>SUM(H21/H43)</f>
        <v>0.0548814427251475</v>
      </c>
      <c r="J21" s="18"/>
      <c r="K21" s="42" t="str">
        <f>F43</f>
        <v>Total FEBRUARY 2004</v>
      </c>
      <c r="L21" s="7">
        <f>SUM(L6:L20)</f>
        <v>433</v>
      </c>
      <c r="M21" s="7">
        <f>SUM(M6:M20)</f>
        <v>988</v>
      </c>
      <c r="N21" s="25"/>
    </row>
    <row r="22" spans="1:14" ht="12.75">
      <c r="A22" s="15" t="s">
        <v>33</v>
      </c>
      <c r="B22" s="16">
        <v>78</v>
      </c>
      <c r="C22" s="16">
        <v>205</v>
      </c>
      <c r="D22" s="17">
        <f>SUM(C22/C44)</f>
        <v>0.003798476903407512</v>
      </c>
      <c r="E22" s="18"/>
      <c r="F22" s="15" t="s">
        <v>34</v>
      </c>
      <c r="G22" s="16">
        <v>279</v>
      </c>
      <c r="H22" s="16">
        <v>808</v>
      </c>
      <c r="I22" s="17">
        <f>SUM(H22/H43)</f>
        <v>0.08994767894912613</v>
      </c>
      <c r="J22" s="18"/>
      <c r="K22" s="42" t="str">
        <f>F44</f>
        <v>Total FEBRUARY 2003 </v>
      </c>
      <c r="L22" s="45">
        <v>439</v>
      </c>
      <c r="M22" s="45">
        <v>989</v>
      </c>
      <c r="N22" s="25"/>
    </row>
    <row r="23" spans="1:14" ht="12.75">
      <c r="A23" s="15" t="s">
        <v>28</v>
      </c>
      <c r="B23" s="16">
        <v>728</v>
      </c>
      <c r="C23" s="16">
        <v>1860</v>
      </c>
      <c r="D23" s="17">
        <f>SUM(C23/C44)</f>
        <v>0.03446422946506328</v>
      </c>
      <c r="E23" s="18"/>
      <c r="F23" s="15" t="s">
        <v>37</v>
      </c>
      <c r="G23" s="16">
        <v>278</v>
      </c>
      <c r="H23" s="16">
        <v>579</v>
      </c>
      <c r="I23" s="17">
        <f>SUM(H23/H43)</f>
        <v>0.06445508182121786</v>
      </c>
      <c r="J23" s="18"/>
      <c r="K23" s="42" t="str">
        <f>F45</f>
        <v>2004 change 2003</v>
      </c>
      <c r="L23" s="45">
        <f>SUM(L21-L22)</f>
        <v>-6</v>
      </c>
      <c r="M23" s="45">
        <f>SUM(M21-M22)</f>
        <v>-1</v>
      </c>
      <c r="N23" s="25"/>
    </row>
    <row r="24" spans="1:14" ht="12.75">
      <c r="A24" s="15" t="s">
        <v>36</v>
      </c>
      <c r="B24" s="16">
        <v>742</v>
      </c>
      <c r="C24" s="16">
        <v>1995</v>
      </c>
      <c r="D24" s="17">
        <f>SUM(C24/C44)</f>
        <v>0.03696566547462432</v>
      </c>
      <c r="E24" s="18"/>
      <c r="F24" s="15" t="s">
        <v>25</v>
      </c>
      <c r="G24" s="16">
        <v>213</v>
      </c>
      <c r="H24" s="16">
        <v>623</v>
      </c>
      <c r="I24" s="17">
        <f>SUM(H24/H43)</f>
        <v>0.06935322275409106</v>
      </c>
      <c r="J24" s="18"/>
      <c r="K24" s="42" t="str">
        <f>F46</f>
        <v>% change 2004 - 2003</v>
      </c>
      <c r="L24" s="46">
        <f>SUM((L21-L22)/L22)</f>
        <v>-0.01366742596810934</v>
      </c>
      <c r="M24" s="46">
        <f>SUM((M21-M22)/M22)</f>
        <v>-0.0010111223458038423</v>
      </c>
      <c r="N24" s="25"/>
    </row>
    <row r="25" spans="1:14" ht="12.75">
      <c r="A25" s="15" t="s">
        <v>48</v>
      </c>
      <c r="B25" s="16">
        <v>186</v>
      </c>
      <c r="C25" s="16">
        <v>429</v>
      </c>
      <c r="D25" s="17">
        <f>SUM(C25/C44)</f>
        <v>0.007949007763716208</v>
      </c>
      <c r="E25" s="18"/>
      <c r="F25" s="22" t="s">
        <v>47</v>
      </c>
      <c r="G25" s="59">
        <v>3</v>
      </c>
      <c r="H25" s="59">
        <v>4</v>
      </c>
      <c r="I25" s="17">
        <f>SUM(H25/H43)</f>
        <v>0.00044528553935210954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89</v>
      </c>
      <c r="C26" s="16">
        <v>212</v>
      </c>
      <c r="D26" s="17">
        <f>SUM(C26/C44)</f>
        <v>0.003928180992792158</v>
      </c>
      <c r="E26" s="18"/>
      <c r="F26" s="15" t="s">
        <v>39</v>
      </c>
      <c r="G26" s="16">
        <v>82</v>
      </c>
      <c r="H26" s="16">
        <v>228</v>
      </c>
      <c r="I26" s="17">
        <f>SUM(H26/H43)</f>
        <v>0.025381275743070243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303</v>
      </c>
      <c r="C27" s="16">
        <v>918</v>
      </c>
      <c r="D27" s="17">
        <f>SUM(C27/C44)</f>
        <v>0.0170097648650151</v>
      </c>
      <c r="E27" s="18"/>
      <c r="F27" s="15" t="s">
        <v>40</v>
      </c>
      <c r="G27" s="16">
        <v>5</v>
      </c>
      <c r="H27" s="16">
        <v>30</v>
      </c>
      <c r="I27" s="17">
        <f>SUM(H27/H43)</f>
        <v>0.0033396415451408213</v>
      </c>
      <c r="J27" s="18"/>
      <c r="K27" s="53"/>
      <c r="L27" s="54"/>
      <c r="M27" s="54"/>
      <c r="N27" s="56"/>
    </row>
    <row r="28" spans="1:12" ht="12.75">
      <c r="A28" s="15" t="s">
        <v>34</v>
      </c>
      <c r="B28" s="16">
        <v>1745</v>
      </c>
      <c r="C28" s="16">
        <v>4793</v>
      </c>
      <c r="D28" s="17">
        <f>SUM(C28/C44)</f>
        <v>0.08881024291723026</v>
      </c>
      <c r="E28" s="18"/>
      <c r="F28" s="15" t="s">
        <v>41</v>
      </c>
      <c r="G28" s="16">
        <v>439</v>
      </c>
      <c r="H28" s="16">
        <v>1069</v>
      </c>
      <c r="I28" s="17">
        <f>SUM(H28/H43)</f>
        <v>0.11900256039185128</v>
      </c>
      <c r="J28" s="18"/>
      <c r="L28" s="14"/>
    </row>
    <row r="29" spans="1:14" ht="12.75">
      <c r="A29" s="15" t="s">
        <v>37</v>
      </c>
      <c r="B29" s="26">
        <v>1087</v>
      </c>
      <c r="C29" s="26">
        <v>2688</v>
      </c>
      <c r="D29" s="17">
        <f>SUM(C29/C44)</f>
        <v>0.04980637032370435</v>
      </c>
      <c r="E29" s="18"/>
      <c r="F29" s="15" t="s">
        <v>42</v>
      </c>
      <c r="G29" s="16">
        <v>389</v>
      </c>
      <c r="H29" s="16">
        <v>921</v>
      </c>
      <c r="I29" s="17">
        <f>SUM(H29/H43)</f>
        <v>0.10252699543582322</v>
      </c>
      <c r="J29" s="18"/>
      <c r="K29" s="9"/>
      <c r="L29" s="96" t="s">
        <v>59</v>
      </c>
      <c r="M29" s="96"/>
      <c r="N29" s="97"/>
    </row>
    <row r="30" spans="1:14" ht="12.75">
      <c r="A30" s="27" t="s">
        <v>43</v>
      </c>
      <c r="B30" s="16">
        <v>5</v>
      </c>
      <c r="C30" s="16">
        <v>10</v>
      </c>
      <c r="D30" s="17">
        <f>SUM(C30/C44)</f>
        <v>0.00018529155626378105</v>
      </c>
      <c r="E30" s="18"/>
      <c r="F30" s="15" t="s">
        <v>31</v>
      </c>
      <c r="G30" s="16">
        <v>24</v>
      </c>
      <c r="H30" s="16">
        <v>82</v>
      </c>
      <c r="I30" s="17">
        <f>SUM(H30/H43)</f>
        <v>0.009128353556718245</v>
      </c>
      <c r="J30" s="18"/>
      <c r="K30" s="11" t="s">
        <v>3</v>
      </c>
      <c r="L30" s="12" t="str">
        <f>B5</f>
        <v>01/02 - 29/02</v>
      </c>
      <c r="M30" s="12" t="str">
        <f>C5</f>
        <v>01/01 - 29/02</v>
      </c>
      <c r="N30" s="13" t="s">
        <v>4</v>
      </c>
    </row>
    <row r="31" spans="1:14" ht="12.75">
      <c r="A31" s="15" t="s">
        <v>25</v>
      </c>
      <c r="B31" s="16">
        <v>2049</v>
      </c>
      <c r="C31" s="16">
        <v>4590</v>
      </c>
      <c r="D31" s="17">
        <f>SUM(C31/C44)</f>
        <v>0.0850488243250755</v>
      </c>
      <c r="E31" s="18"/>
      <c r="F31" s="27"/>
      <c r="G31" s="28"/>
      <c r="H31" s="28"/>
      <c r="I31" s="29"/>
      <c r="K31" s="15" t="s">
        <v>20</v>
      </c>
      <c r="L31" s="19">
        <v>1</v>
      </c>
      <c r="M31" s="19">
        <v>5</v>
      </c>
      <c r="N31" s="17">
        <f>SUM(M31/M38)</f>
        <v>0.11363636363636363</v>
      </c>
    </row>
    <row r="32" spans="1:14" ht="12.75">
      <c r="A32" s="15" t="s">
        <v>44</v>
      </c>
      <c r="B32" s="16">
        <v>148</v>
      </c>
      <c r="C32" s="16">
        <v>309</v>
      </c>
      <c r="D32" s="17">
        <f>SUM(C32/C44)</f>
        <v>0.005725509088550834</v>
      </c>
      <c r="E32" s="18"/>
      <c r="F32" s="27"/>
      <c r="G32" s="28"/>
      <c r="H32" s="28"/>
      <c r="I32" s="29"/>
      <c r="K32" s="15" t="s">
        <v>36</v>
      </c>
      <c r="L32" s="20">
        <v>4</v>
      </c>
      <c r="M32" s="20">
        <v>10</v>
      </c>
      <c r="N32" s="17">
        <f>SUM(M32/M38)</f>
        <v>0.22727272727272727</v>
      </c>
    </row>
    <row r="33" spans="1:14" ht="12.75">
      <c r="A33" s="15" t="s">
        <v>39</v>
      </c>
      <c r="B33" s="16">
        <v>562</v>
      </c>
      <c r="C33" s="16">
        <v>1205</v>
      </c>
      <c r="D33" s="17">
        <f>SUM(C33/C44)</f>
        <v>0.022327632529785618</v>
      </c>
      <c r="E33" s="18"/>
      <c r="F33" s="27"/>
      <c r="G33" s="16"/>
      <c r="H33" s="16"/>
      <c r="I33" s="17"/>
      <c r="K33" s="15" t="s">
        <v>27</v>
      </c>
      <c r="L33" s="20">
        <v>0</v>
      </c>
      <c r="M33" s="20">
        <v>25</v>
      </c>
      <c r="N33" s="17">
        <f>SUM(M33/M38)</f>
        <v>0.5681818181818182</v>
      </c>
    </row>
    <row r="34" spans="1:14" ht="12.75">
      <c r="A34" s="15" t="s">
        <v>45</v>
      </c>
      <c r="B34" s="16">
        <v>430</v>
      </c>
      <c r="C34" s="16">
        <v>1197</v>
      </c>
      <c r="D34" s="17">
        <f>SUM(C34/C44)</f>
        <v>0.022179399284774592</v>
      </c>
      <c r="E34" s="18"/>
      <c r="F34" s="27"/>
      <c r="G34" s="28"/>
      <c r="H34" s="28"/>
      <c r="I34" s="29"/>
      <c r="J34" s="18"/>
      <c r="K34" s="15" t="s">
        <v>29</v>
      </c>
      <c r="L34" s="20">
        <v>2</v>
      </c>
      <c r="M34" s="20">
        <v>2</v>
      </c>
      <c r="N34" s="17">
        <f>SUM(M34/M38)</f>
        <v>0.045454545454545456</v>
      </c>
    </row>
    <row r="35" spans="1:14" ht="12.75">
      <c r="A35" s="15" t="s">
        <v>51</v>
      </c>
      <c r="B35" s="16">
        <v>5</v>
      </c>
      <c r="C35" s="16">
        <v>11</v>
      </c>
      <c r="D35" s="17">
        <f>SUM(C35/C44)</f>
        <v>0.00020382071189015916</v>
      </c>
      <c r="E35" s="18"/>
      <c r="F35" s="27"/>
      <c r="G35" s="28"/>
      <c r="H35" s="28"/>
      <c r="I35" s="29"/>
      <c r="J35" s="18"/>
      <c r="K35" s="15" t="s">
        <v>60</v>
      </c>
      <c r="L35" s="20">
        <v>1</v>
      </c>
      <c r="M35" s="20">
        <v>2</v>
      </c>
      <c r="N35" s="17">
        <f>SUM(M35/M38)</f>
        <v>0.045454545454545456</v>
      </c>
    </row>
    <row r="36" spans="1:14" ht="12.75">
      <c r="A36" s="15" t="s">
        <v>46</v>
      </c>
      <c r="B36" s="16">
        <v>48</v>
      </c>
      <c r="C36" s="16">
        <v>145</v>
      </c>
      <c r="D36" s="17">
        <f>SUM(C36/C44)</f>
        <v>0.0026867275658248252</v>
      </c>
      <c r="E36" s="18"/>
      <c r="F36" s="27"/>
      <c r="G36" s="28"/>
      <c r="H36" s="28"/>
      <c r="I36" s="29"/>
      <c r="K36" s="15"/>
      <c r="L36" s="20"/>
      <c r="M36" s="20"/>
      <c r="N36" s="17"/>
    </row>
    <row r="37" spans="1:14" ht="12.75">
      <c r="A37" s="15" t="s">
        <v>40</v>
      </c>
      <c r="B37" s="16">
        <v>466</v>
      </c>
      <c r="C37" s="16">
        <v>1156</v>
      </c>
      <c r="D37" s="17">
        <f>SUM(C37/C44)</f>
        <v>0.02141970390409309</v>
      </c>
      <c r="E37" s="18"/>
      <c r="F37" s="27"/>
      <c r="G37" s="28"/>
      <c r="H37" s="28"/>
      <c r="I37" s="29"/>
      <c r="K37" s="39"/>
      <c r="L37" s="21"/>
      <c r="M37" s="21"/>
      <c r="N37" s="25"/>
    </row>
    <row r="38" spans="1:14" ht="12.75">
      <c r="A38" s="15" t="s">
        <v>41</v>
      </c>
      <c r="B38" s="16">
        <v>2895</v>
      </c>
      <c r="C38" s="16">
        <v>7175</v>
      </c>
      <c r="D38" s="17">
        <f>SUM(C38/C44)</f>
        <v>0.1329466916192629</v>
      </c>
      <c r="E38" s="18"/>
      <c r="F38" s="15"/>
      <c r="G38" s="16"/>
      <c r="H38" s="16"/>
      <c r="I38" s="31"/>
      <c r="K38" s="42" t="str">
        <f>A44</f>
        <v>Total FEBRUARY 2004</v>
      </c>
      <c r="L38" s="7">
        <f>SUM(L31:L37)</f>
        <v>8</v>
      </c>
      <c r="M38" s="7">
        <f>SUM(M31:M37)</f>
        <v>44</v>
      </c>
      <c r="N38" s="25"/>
    </row>
    <row r="39" spans="1:14" ht="12.75">
      <c r="A39" s="15" t="s">
        <v>42</v>
      </c>
      <c r="B39" s="16">
        <v>1999</v>
      </c>
      <c r="C39" s="16">
        <v>4137</v>
      </c>
      <c r="D39" s="17">
        <f>SUM(C39/C44)</f>
        <v>0.07665511682632623</v>
      </c>
      <c r="E39" s="18"/>
      <c r="F39" s="15"/>
      <c r="G39" s="33"/>
      <c r="H39" s="33"/>
      <c r="I39" s="34"/>
      <c r="J39" s="32"/>
      <c r="K39" s="42" t="str">
        <f>A45</f>
        <v>Total FEBRUARY 2003 </v>
      </c>
      <c r="L39" s="45">
        <v>8</v>
      </c>
      <c r="M39" s="45">
        <v>23</v>
      </c>
      <c r="N39" s="25"/>
    </row>
    <row r="40" spans="1:14" ht="13.5" customHeight="1">
      <c r="A40" s="15" t="s">
        <v>29</v>
      </c>
      <c r="B40" s="16">
        <v>352</v>
      </c>
      <c r="C40" s="16">
        <v>673</v>
      </c>
      <c r="D40" s="17">
        <f>SUM(C40/C44)</f>
        <v>0.012470121736552466</v>
      </c>
      <c r="E40" s="18"/>
      <c r="F40" s="27"/>
      <c r="G40" s="36"/>
      <c r="H40" s="36"/>
      <c r="I40" s="37"/>
      <c r="J40" s="35"/>
      <c r="K40" s="42" t="str">
        <f>A46</f>
        <v>2004 change 2003</v>
      </c>
      <c r="L40" s="45">
        <f>SUM(L38-L39)</f>
        <v>0</v>
      </c>
      <c r="M40" s="45">
        <f>SUM(M38-M39)</f>
        <v>21</v>
      </c>
      <c r="N40" s="25"/>
    </row>
    <row r="41" spans="1:14" ht="12.75">
      <c r="A41" s="15" t="s">
        <v>31</v>
      </c>
      <c r="B41" s="16">
        <v>98</v>
      </c>
      <c r="C41" s="16">
        <v>244</v>
      </c>
      <c r="D41" s="17">
        <f>SUM(C41/C44)</f>
        <v>0.004521113972836258</v>
      </c>
      <c r="E41" s="18"/>
      <c r="F41" s="27"/>
      <c r="G41" s="36"/>
      <c r="H41" s="36"/>
      <c r="I41" s="37"/>
      <c r="J41" s="38"/>
      <c r="K41" s="42" t="str">
        <f>A47</f>
        <v>% change 2004 - 2003</v>
      </c>
      <c r="L41" s="46">
        <f>SUM((L38-L39)/L39)</f>
        <v>0</v>
      </c>
      <c r="M41" s="46">
        <f>SUM((M38-M39)/M39)</f>
        <v>0.9130434782608695</v>
      </c>
      <c r="N41" s="25"/>
    </row>
    <row r="42" spans="4:14" ht="12.75">
      <c r="D42" s="40"/>
      <c r="E42" s="18"/>
      <c r="F42" s="27"/>
      <c r="G42" s="36"/>
      <c r="H42" s="36"/>
      <c r="I42" s="37"/>
      <c r="J42" s="38"/>
      <c r="K42" s="42"/>
      <c r="L42" s="46"/>
      <c r="M42" s="46"/>
      <c r="N42" s="25"/>
    </row>
    <row r="43" spans="1:14" ht="12.75">
      <c r="A43" s="15"/>
      <c r="B43" s="16"/>
      <c r="C43" s="16"/>
      <c r="D43" s="41"/>
      <c r="E43" s="18"/>
      <c r="F43" s="42" t="str">
        <f>A44</f>
        <v>Total FEBRUARY 2004</v>
      </c>
      <c r="G43" s="43">
        <f>SUM(G6:G42)</f>
        <v>3507</v>
      </c>
      <c r="H43" s="43">
        <f>SUM(H6:H42)</f>
        <v>8983</v>
      </c>
      <c r="I43" s="31"/>
      <c r="J43" s="38"/>
      <c r="K43" s="42"/>
      <c r="L43" s="46"/>
      <c r="M43" s="46"/>
      <c r="N43" s="25"/>
    </row>
    <row r="44" spans="1:14" ht="12.75">
      <c r="A44" s="42" t="s">
        <v>64</v>
      </c>
      <c r="B44" s="43">
        <f>SUM(B6:B43)</f>
        <v>21169</v>
      </c>
      <c r="C44" s="43">
        <f>SUM(C6:C43)</f>
        <v>53969</v>
      </c>
      <c r="D44" s="44"/>
      <c r="E44" s="23"/>
      <c r="F44" s="42" t="str">
        <f>A45</f>
        <v>Total FEBRUARY 2003 </v>
      </c>
      <c r="G44" s="45">
        <v>3549</v>
      </c>
      <c r="H44" s="45">
        <v>9378</v>
      </c>
      <c r="I44" s="31"/>
      <c r="J44" s="32"/>
      <c r="K44" s="53"/>
      <c r="L44" s="54"/>
      <c r="M44" s="54"/>
      <c r="N44" s="56"/>
    </row>
    <row r="45" spans="1:10" ht="12.75">
      <c r="A45" s="42" t="s">
        <v>65</v>
      </c>
      <c r="B45" s="45">
        <v>19682</v>
      </c>
      <c r="C45" s="45">
        <v>52277</v>
      </c>
      <c r="D45" s="44"/>
      <c r="E45" s="7"/>
      <c r="F45" s="42" t="str">
        <f>A46</f>
        <v>2004 change 2003</v>
      </c>
      <c r="G45" s="45">
        <f>SUM(G43-G44)</f>
        <v>-42</v>
      </c>
      <c r="H45" s="45">
        <f>SUM(H43-H44)</f>
        <v>-395</v>
      </c>
      <c r="I45" s="44"/>
      <c r="J45" s="32"/>
    </row>
    <row r="46" spans="1:10" ht="12.75">
      <c r="A46" s="42" t="s">
        <v>57</v>
      </c>
      <c r="B46" s="45">
        <f>SUM(B44-B45)</f>
        <v>1487</v>
      </c>
      <c r="C46" s="45">
        <f>SUM(C44-C45)</f>
        <v>1692</v>
      </c>
      <c r="D46" s="44"/>
      <c r="E46" s="7"/>
      <c r="F46" s="42" t="str">
        <f>A47</f>
        <v>% change 2004 - 2003</v>
      </c>
      <c r="G46" s="46">
        <f>SUM((G43-G44)/G44)</f>
        <v>-0.011834319526627219</v>
      </c>
      <c r="H46" s="46">
        <f>SUM((H43-H44)/H44)</f>
        <v>-0.042119854979739815</v>
      </c>
      <c r="I46" s="47"/>
      <c r="J46" s="7"/>
    </row>
    <row r="47" spans="1:10" ht="12.75">
      <c r="A47" s="42" t="s">
        <v>58</v>
      </c>
      <c r="B47" s="46">
        <f>SUM((B44-B45)/B45)</f>
        <v>0.0755512651153338</v>
      </c>
      <c r="C47" s="46">
        <f>SUM((C44-C45)/C45)</f>
        <v>0.03236605007938482</v>
      </c>
      <c r="D47" s="47"/>
      <c r="E47" s="7"/>
      <c r="F47" s="42"/>
      <c r="G47" s="46"/>
      <c r="H47" s="46"/>
      <c r="I47" s="47"/>
      <c r="J47" s="48"/>
    </row>
    <row r="48" spans="1:10" ht="12.75">
      <c r="A48" s="42"/>
      <c r="B48" s="46"/>
      <c r="C48" s="46"/>
      <c r="D48" s="47"/>
      <c r="E48" s="48"/>
      <c r="F48" s="42"/>
      <c r="G48" s="46"/>
      <c r="H48" s="46"/>
      <c r="I48" s="47"/>
      <c r="J48" s="48"/>
    </row>
    <row r="49" spans="1:10" ht="12.75">
      <c r="A49" s="49"/>
      <c r="B49" s="50"/>
      <c r="C49" s="50"/>
      <c r="D49" s="51"/>
      <c r="E49" s="48"/>
      <c r="F49" s="53"/>
      <c r="G49" s="54"/>
      <c r="H49" s="54"/>
      <c r="I49" s="55"/>
      <c r="J49" s="48"/>
    </row>
    <row r="50" spans="1:10" ht="12.75">
      <c r="A50" s="57"/>
      <c r="B50" s="57"/>
      <c r="C50" s="57"/>
      <c r="D50" s="57"/>
      <c r="E50" s="48"/>
      <c r="F50" s="57"/>
      <c r="J50"/>
    </row>
    <row r="51" ht="12.75">
      <c r="E51" s="52"/>
    </row>
    <row r="52" ht="12.75">
      <c r="E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68</v>
      </c>
      <c r="C5" s="12" t="s">
        <v>69</v>
      </c>
      <c r="D5" s="13" t="s">
        <v>4</v>
      </c>
      <c r="E5" s="7"/>
      <c r="F5" s="11" t="s">
        <v>3</v>
      </c>
      <c r="G5" s="12" t="str">
        <f>B5</f>
        <v>01/03 - 31/03</v>
      </c>
      <c r="H5" s="12" t="str">
        <f>C5</f>
        <v>01/01 - 31/03</v>
      </c>
      <c r="I5" s="13" t="s">
        <v>4</v>
      </c>
      <c r="J5" s="7"/>
      <c r="K5" s="11" t="s">
        <v>3</v>
      </c>
      <c r="L5" s="12" t="str">
        <f>B5</f>
        <v>01/03 - 31/03</v>
      </c>
      <c r="M5" s="12" t="str">
        <f>C5</f>
        <v>01/01 - 31/03</v>
      </c>
      <c r="N5" s="13" t="s">
        <v>4</v>
      </c>
    </row>
    <row r="6" spans="1:14" ht="12.75">
      <c r="A6" s="15" t="s">
        <v>5</v>
      </c>
      <c r="B6" s="16">
        <v>105</v>
      </c>
      <c r="C6" s="16">
        <v>341</v>
      </c>
      <c r="D6" s="17">
        <f>SUM(C6/C45)</f>
        <v>0.004418758341864172</v>
      </c>
      <c r="E6" s="18"/>
      <c r="F6" s="15" t="s">
        <v>6</v>
      </c>
      <c r="G6" s="16">
        <v>8</v>
      </c>
      <c r="H6" s="16">
        <v>34</v>
      </c>
      <c r="I6" s="17">
        <f>SUM(H6/H44)</f>
        <v>0.0026780088216761186</v>
      </c>
      <c r="J6" s="18"/>
      <c r="K6" s="15" t="s">
        <v>7</v>
      </c>
      <c r="L6" s="19">
        <v>8</v>
      </c>
      <c r="M6" s="19">
        <v>15</v>
      </c>
      <c r="N6" s="17">
        <f>SUM(M6/M21)</f>
        <v>0.010013351134846462</v>
      </c>
    </row>
    <row r="7" spans="1:14" ht="12.75">
      <c r="A7" s="15" t="s">
        <v>8</v>
      </c>
      <c r="B7" s="16">
        <v>335</v>
      </c>
      <c r="C7" s="16">
        <v>1435</v>
      </c>
      <c r="D7" s="17">
        <f>SUM(C7/C45)</f>
        <v>0.018595068095528113</v>
      </c>
      <c r="E7" s="18"/>
      <c r="F7" s="15" t="s">
        <v>9</v>
      </c>
      <c r="G7" s="16">
        <v>225</v>
      </c>
      <c r="H7" s="16">
        <v>997</v>
      </c>
      <c r="I7" s="17">
        <f>SUM(H7/H44)</f>
        <v>0.078528670447385</v>
      </c>
      <c r="J7" s="18"/>
      <c r="K7" s="15" t="s">
        <v>10</v>
      </c>
      <c r="L7" s="20">
        <v>70</v>
      </c>
      <c r="M7" s="20">
        <v>166</v>
      </c>
      <c r="N7" s="17">
        <f>SUM(M7/M21)</f>
        <v>0.11081441922563418</v>
      </c>
    </row>
    <row r="8" spans="1:14" ht="12.75">
      <c r="A8" s="15" t="s">
        <v>11</v>
      </c>
      <c r="B8" s="16">
        <v>746</v>
      </c>
      <c r="C8" s="16">
        <v>2322</v>
      </c>
      <c r="D8" s="17">
        <f>SUM(C8/C45)</f>
        <v>0.030089023078617615</v>
      </c>
      <c r="E8" s="18"/>
      <c r="F8" s="15" t="s">
        <v>7</v>
      </c>
      <c r="G8" s="16">
        <v>2</v>
      </c>
      <c r="H8" s="16">
        <v>21</v>
      </c>
      <c r="I8" s="17">
        <f>SUM(H8/H44)</f>
        <v>0.0016540642722117202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36</v>
      </c>
      <c r="C9" s="16">
        <v>151</v>
      </c>
      <c r="D9" s="17">
        <f>SUM(C9/C45)</f>
        <v>0.0019566935766026096</v>
      </c>
      <c r="E9" s="18"/>
      <c r="F9" s="15" t="s">
        <v>13</v>
      </c>
      <c r="G9" s="16">
        <v>0</v>
      </c>
      <c r="H9" s="16">
        <v>0</v>
      </c>
      <c r="I9" s="17">
        <f>SUM(H9/H44)</f>
        <v>0</v>
      </c>
      <c r="J9" s="18"/>
      <c r="K9" s="15" t="s">
        <v>14</v>
      </c>
      <c r="L9" s="20">
        <v>60</v>
      </c>
      <c r="M9" s="20">
        <v>169</v>
      </c>
      <c r="N9" s="17">
        <f>SUM(M9/M21)</f>
        <v>0.11281708945260348</v>
      </c>
    </row>
    <row r="10" spans="1:14" ht="12.75">
      <c r="A10" s="15" t="s">
        <v>9</v>
      </c>
      <c r="B10" s="16">
        <v>674</v>
      </c>
      <c r="C10" s="16">
        <v>1823</v>
      </c>
      <c r="D10" s="17">
        <f>SUM(C10/C45)</f>
        <v>0.023622863510904354</v>
      </c>
      <c r="E10" s="18"/>
      <c r="F10" s="15" t="s">
        <v>15</v>
      </c>
      <c r="G10" s="16">
        <v>191</v>
      </c>
      <c r="H10" s="16">
        <v>524</v>
      </c>
      <c r="I10" s="17">
        <f>SUM(H10/H44)</f>
        <v>0.041272841839949594</v>
      </c>
      <c r="J10" s="18"/>
      <c r="K10" s="15" t="s">
        <v>16</v>
      </c>
      <c r="L10" s="20">
        <v>11</v>
      </c>
      <c r="M10" s="20">
        <v>51</v>
      </c>
      <c r="N10" s="17">
        <f>SUM(M10/M21)</f>
        <v>0.03404539385847797</v>
      </c>
    </row>
    <row r="11" spans="1:14" ht="12.75">
      <c r="A11" s="15" t="s">
        <v>7</v>
      </c>
      <c r="B11" s="16">
        <v>260</v>
      </c>
      <c r="C11" s="16">
        <v>865</v>
      </c>
      <c r="D11" s="17">
        <f>SUM(C11/C45)</f>
        <v>0.011208873799743427</v>
      </c>
      <c r="E11" s="18"/>
      <c r="F11" s="15" t="s">
        <v>17</v>
      </c>
      <c r="G11" s="16">
        <v>890</v>
      </c>
      <c r="H11" s="16">
        <v>2538</v>
      </c>
      <c r="I11" s="17">
        <f>SUM(H11/H44)</f>
        <v>0.1999054820415879</v>
      </c>
      <c r="J11" s="18"/>
      <c r="K11" s="15" t="s">
        <v>18</v>
      </c>
      <c r="L11" s="20">
        <v>32</v>
      </c>
      <c r="M11" s="20">
        <v>129</v>
      </c>
      <c r="N11" s="17">
        <f>SUM(M11/M21)</f>
        <v>0.08611481975967958</v>
      </c>
    </row>
    <row r="12" spans="1:14" ht="12.75">
      <c r="A12" s="15" t="s">
        <v>13</v>
      </c>
      <c r="B12" s="16">
        <v>26</v>
      </c>
      <c r="C12" s="16">
        <v>124</v>
      </c>
      <c r="D12" s="17">
        <f>SUM(C12/C45)</f>
        <v>0.0016068212152233353</v>
      </c>
      <c r="E12" s="18"/>
      <c r="F12" s="15" t="s">
        <v>63</v>
      </c>
      <c r="G12" s="16">
        <v>299</v>
      </c>
      <c r="H12" s="16">
        <v>670</v>
      </c>
      <c r="I12" s="17">
        <f>SUM(H12/H44)</f>
        <v>0.052772526780088216</v>
      </c>
      <c r="J12" s="18"/>
      <c r="K12" s="15" t="s">
        <v>20</v>
      </c>
      <c r="L12" s="20">
        <v>8</v>
      </c>
      <c r="M12" s="20">
        <v>51</v>
      </c>
      <c r="N12" s="17">
        <f>SUM(M12/M21)</f>
        <v>0.03404539385847797</v>
      </c>
    </row>
    <row r="13" spans="1:14" ht="12.75">
      <c r="A13" s="15" t="s">
        <v>15</v>
      </c>
      <c r="B13" s="16">
        <v>490</v>
      </c>
      <c r="C13" s="16">
        <v>2311</v>
      </c>
      <c r="D13" s="17">
        <f>SUM(C13/C45)</f>
        <v>0.02994648248694458</v>
      </c>
      <c r="E13" s="18"/>
      <c r="F13" s="15" t="s">
        <v>19</v>
      </c>
      <c r="G13" s="16">
        <v>59</v>
      </c>
      <c r="H13" s="16">
        <v>235</v>
      </c>
      <c r="I13" s="17">
        <f>SUM(H13/H44)</f>
        <v>0.018509766855702582</v>
      </c>
      <c r="J13" s="18"/>
      <c r="K13" s="15" t="s">
        <v>21</v>
      </c>
      <c r="L13" s="20">
        <v>49</v>
      </c>
      <c r="M13" s="20">
        <v>190</v>
      </c>
      <c r="N13" s="17">
        <f>SUM(M13/M21)</f>
        <v>0.1268357810413885</v>
      </c>
    </row>
    <row r="14" spans="1:14" ht="13.5" customHeight="1">
      <c r="A14" s="15" t="s">
        <v>17</v>
      </c>
      <c r="B14" s="16">
        <v>3258</v>
      </c>
      <c r="C14" s="16">
        <v>8919</v>
      </c>
      <c r="D14" s="17">
        <f>SUM(C14/C45)</f>
        <v>0.11557450337562038</v>
      </c>
      <c r="E14" s="18"/>
      <c r="F14" s="15" t="s">
        <v>16</v>
      </c>
      <c r="G14" s="16">
        <v>111</v>
      </c>
      <c r="H14" s="16">
        <v>412</v>
      </c>
      <c r="I14" s="17">
        <f>SUM(H14/H44)</f>
        <v>0.03245116572148708</v>
      </c>
      <c r="J14" s="18"/>
      <c r="K14" s="15" t="s">
        <v>22</v>
      </c>
      <c r="L14" s="20">
        <v>21</v>
      </c>
      <c r="M14" s="20">
        <v>69</v>
      </c>
      <c r="N14" s="17">
        <f>SUM(M14/M21)</f>
        <v>0.04606141522029372</v>
      </c>
    </row>
    <row r="15" spans="1:14" ht="12.75">
      <c r="A15" s="15" t="s">
        <v>63</v>
      </c>
      <c r="B15" s="16">
        <v>2265</v>
      </c>
      <c r="C15" s="16">
        <v>5519</v>
      </c>
      <c r="D15" s="17">
        <f>SUM(C15/C45)</f>
        <v>0.07151650231304506</v>
      </c>
      <c r="E15" s="18"/>
      <c r="F15" s="15" t="s">
        <v>18</v>
      </c>
      <c r="G15" s="16">
        <v>20</v>
      </c>
      <c r="H15" s="16">
        <v>57</v>
      </c>
      <c r="I15" s="17">
        <f>SUM(H15/H44)</f>
        <v>0.0044896030245746696</v>
      </c>
      <c r="J15" s="18"/>
      <c r="K15" s="15" t="s">
        <v>25</v>
      </c>
      <c r="L15" s="20">
        <v>9</v>
      </c>
      <c r="M15" s="20">
        <v>22</v>
      </c>
      <c r="N15" s="17">
        <f>SUM(M15/M21)</f>
        <v>0.014686248331108143</v>
      </c>
    </row>
    <row r="16" spans="1:14" ht="12.75">
      <c r="A16" s="15" t="s">
        <v>23</v>
      </c>
      <c r="B16" s="16">
        <v>401</v>
      </c>
      <c r="C16" s="16">
        <v>1541</v>
      </c>
      <c r="D16" s="17">
        <f>SUM(C16/C45)</f>
        <v>0.01996864106983193</v>
      </c>
      <c r="E16" s="18"/>
      <c r="F16" s="22" t="s">
        <v>24</v>
      </c>
      <c r="G16" s="23">
        <v>0</v>
      </c>
      <c r="H16" s="23">
        <v>0</v>
      </c>
      <c r="I16" s="17">
        <f>SUM(H16/H44)</f>
        <v>0</v>
      </c>
      <c r="J16" s="18"/>
      <c r="K16" s="15" t="s">
        <v>27</v>
      </c>
      <c r="L16" s="20">
        <v>49</v>
      </c>
      <c r="M16" s="20">
        <v>178</v>
      </c>
      <c r="N16" s="17">
        <f>SUM(M16/M21)</f>
        <v>0.11882510013351134</v>
      </c>
    </row>
    <row r="17" spans="1:14" ht="12.75">
      <c r="A17" s="15" t="s">
        <v>19</v>
      </c>
      <c r="B17" s="16">
        <v>850</v>
      </c>
      <c r="C17" s="16">
        <v>3045</v>
      </c>
      <c r="D17" s="17">
        <f>SUM(C17/C45)</f>
        <v>0.03945782742221819</v>
      </c>
      <c r="E17" s="18"/>
      <c r="F17" s="22" t="s">
        <v>32</v>
      </c>
      <c r="G17" s="23">
        <v>63</v>
      </c>
      <c r="H17" s="23">
        <v>207</v>
      </c>
      <c r="I17" s="17">
        <f>SUM(H17/H44)</f>
        <v>0.016304347826086956</v>
      </c>
      <c r="J17" s="18"/>
      <c r="K17" s="15" t="s">
        <v>29</v>
      </c>
      <c r="L17" s="20">
        <v>77</v>
      </c>
      <c r="M17" s="20">
        <v>200</v>
      </c>
      <c r="N17" s="17">
        <f>SUM(M17/M21)</f>
        <v>0.13351134846461948</v>
      </c>
    </row>
    <row r="18" spans="1:14" ht="12.75">
      <c r="A18" s="15" t="s">
        <v>16</v>
      </c>
      <c r="B18" s="16">
        <v>6</v>
      </c>
      <c r="C18" s="16">
        <v>34</v>
      </c>
      <c r="D18" s="17">
        <f>SUM(C18/C45)</f>
        <v>0.0004405800106257532</v>
      </c>
      <c r="E18" s="18"/>
      <c r="F18" s="15" t="s">
        <v>26</v>
      </c>
      <c r="G18" s="16">
        <v>4</v>
      </c>
      <c r="H18" s="16">
        <v>9</v>
      </c>
      <c r="I18" s="17">
        <f>SUM(H18/H44)</f>
        <v>0.0007088846880907373</v>
      </c>
      <c r="J18" s="18"/>
      <c r="K18" s="15" t="s">
        <v>31</v>
      </c>
      <c r="L18" s="20">
        <v>8</v>
      </c>
      <c r="M18" s="20">
        <v>9</v>
      </c>
      <c r="N18" s="17">
        <f>SUM(M18/M21)</f>
        <v>0.006008010680907877</v>
      </c>
    </row>
    <row r="19" spans="1:14" ht="12.75">
      <c r="A19" s="15" t="s">
        <v>30</v>
      </c>
      <c r="B19" s="16">
        <v>35</v>
      </c>
      <c r="C19" s="16">
        <v>143</v>
      </c>
      <c r="D19" s="17">
        <f>SUM(C19/C45)</f>
        <v>0.0018530276917494914</v>
      </c>
      <c r="E19" s="18"/>
      <c r="F19" s="15" t="s">
        <v>28</v>
      </c>
      <c r="G19" s="16">
        <v>0</v>
      </c>
      <c r="H19" s="16">
        <v>4</v>
      </c>
      <c r="I19" s="17">
        <f>SUM(H19/H44)</f>
        <v>0.000315059861373661</v>
      </c>
      <c r="J19" s="18"/>
      <c r="K19" s="15" t="s">
        <v>49</v>
      </c>
      <c r="L19" s="60">
        <v>105</v>
      </c>
      <c r="M19" s="60">
        <v>249</v>
      </c>
      <c r="N19" s="17">
        <f>SUM(M19/M21)</f>
        <v>0.16622162883845126</v>
      </c>
    </row>
    <row r="20" spans="1:14" ht="12.75">
      <c r="A20" s="15" t="s">
        <v>24</v>
      </c>
      <c r="B20" s="16">
        <v>173</v>
      </c>
      <c r="C20" s="16">
        <v>563</v>
      </c>
      <c r="D20" s="17">
        <f>SUM(C20/C45)</f>
        <v>0.007295486646538207</v>
      </c>
      <c r="E20" s="18"/>
      <c r="F20" s="15" t="s">
        <v>21</v>
      </c>
      <c r="G20" s="16">
        <v>117</v>
      </c>
      <c r="H20" s="16">
        <v>417</v>
      </c>
      <c r="I20" s="17">
        <f>SUM(H20/H44)</f>
        <v>0.03284499054820416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185</v>
      </c>
      <c r="C21" s="16">
        <v>688</v>
      </c>
      <c r="D21" s="17">
        <f>SUM(C21/C45)</f>
        <v>0.008915266097368183</v>
      </c>
      <c r="E21" s="18"/>
      <c r="F21" s="15" t="s">
        <v>22</v>
      </c>
      <c r="G21" s="16">
        <v>164</v>
      </c>
      <c r="H21" s="16">
        <v>656</v>
      </c>
      <c r="I21" s="17">
        <f>SUM(H21/H44)</f>
        <v>0.0516698172652804</v>
      </c>
      <c r="J21" s="18"/>
      <c r="K21" s="42" t="str">
        <f>F44</f>
        <v>Total MARCH 2004</v>
      </c>
      <c r="L21" s="7">
        <f>SUM(L6:L20)</f>
        <v>507</v>
      </c>
      <c r="M21" s="7">
        <f>SUM(M6:M20)</f>
        <v>1498</v>
      </c>
      <c r="N21" s="25"/>
    </row>
    <row r="22" spans="1:14" ht="12.75">
      <c r="A22" s="15" t="s">
        <v>33</v>
      </c>
      <c r="B22" s="16">
        <v>61</v>
      </c>
      <c r="C22" s="16">
        <v>265</v>
      </c>
      <c r="D22" s="17">
        <f>SUM(C22/C45)</f>
        <v>0.003433932435759547</v>
      </c>
      <c r="E22" s="18"/>
      <c r="F22" s="15" t="s">
        <v>34</v>
      </c>
      <c r="G22" s="16">
        <v>293</v>
      </c>
      <c r="H22" s="16">
        <v>1099</v>
      </c>
      <c r="I22" s="17">
        <f>SUM(H22/H44)</f>
        <v>0.08656269691241336</v>
      </c>
      <c r="J22" s="18"/>
      <c r="K22" s="42" t="str">
        <f>F45</f>
        <v>Total MARCH 2003 </v>
      </c>
      <c r="L22" s="45">
        <v>452</v>
      </c>
      <c r="M22" s="45">
        <v>1441</v>
      </c>
      <c r="N22" s="25"/>
    </row>
    <row r="23" spans="1:14" ht="12.75">
      <c r="A23" s="15" t="s">
        <v>28</v>
      </c>
      <c r="B23" s="16">
        <v>614</v>
      </c>
      <c r="C23" s="16">
        <v>2470</v>
      </c>
      <c r="D23" s="17">
        <f>SUM(C23/C45)</f>
        <v>0.032006841948400304</v>
      </c>
      <c r="E23" s="18"/>
      <c r="F23" s="15" t="s">
        <v>37</v>
      </c>
      <c r="G23" s="16">
        <v>216</v>
      </c>
      <c r="H23" s="16">
        <v>795</v>
      </c>
      <c r="I23" s="17">
        <f>SUM(H23/H44)</f>
        <v>0.06261814744801512</v>
      </c>
      <c r="J23" s="18"/>
      <c r="K23" s="42" t="str">
        <f>F46</f>
        <v>2004 change 2003</v>
      </c>
      <c r="L23" s="45">
        <f>SUM(L21-L22)</f>
        <v>55</v>
      </c>
      <c r="M23" s="45">
        <f>SUM(M21-M22)</f>
        <v>57</v>
      </c>
      <c r="N23" s="25"/>
    </row>
    <row r="24" spans="1:14" ht="12.75">
      <c r="A24" s="15" t="s">
        <v>36</v>
      </c>
      <c r="B24" s="16">
        <v>578</v>
      </c>
      <c r="C24" s="16">
        <v>2569</v>
      </c>
      <c r="D24" s="17">
        <f>SUM(C24/C45)</f>
        <v>0.03328970727345765</v>
      </c>
      <c r="E24" s="18"/>
      <c r="F24" s="15" t="s">
        <v>25</v>
      </c>
      <c r="G24" s="16">
        <v>189</v>
      </c>
      <c r="H24" s="16">
        <v>811</v>
      </c>
      <c r="I24" s="17">
        <f>SUM(H24/H44)</f>
        <v>0.06387838689350976</v>
      </c>
      <c r="J24" s="18"/>
      <c r="K24" s="42" t="str">
        <f>F47</f>
        <v>% change 2004 - 2003</v>
      </c>
      <c r="L24" s="46">
        <f>SUM((L21-L22)/L22)</f>
        <v>0.12168141592920353</v>
      </c>
      <c r="M24" s="46">
        <f>SUM((M21-M22)/M22)</f>
        <v>0.0395558639833449</v>
      </c>
      <c r="N24" s="25"/>
    </row>
    <row r="25" spans="1:14" ht="12.75">
      <c r="A25" s="15" t="s">
        <v>48</v>
      </c>
      <c r="B25" s="16">
        <v>107</v>
      </c>
      <c r="C25" s="16">
        <v>536</v>
      </c>
      <c r="D25" s="17">
        <f>SUM(C25/C45)</f>
        <v>0.006945614285158933</v>
      </c>
      <c r="E25" s="18"/>
      <c r="F25" s="22" t="s">
        <v>47</v>
      </c>
      <c r="G25" s="59">
        <v>2</v>
      </c>
      <c r="H25" s="59">
        <v>6</v>
      </c>
      <c r="I25" s="17">
        <f>SUM(H25/H44)</f>
        <v>0.0004725897920604915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116</v>
      </c>
      <c r="C26" s="16">
        <v>328</v>
      </c>
      <c r="D26" s="17">
        <f>SUM(C26/C45)</f>
        <v>0.0042503012789778544</v>
      </c>
      <c r="E26" s="18"/>
      <c r="F26" s="15" t="s">
        <v>39</v>
      </c>
      <c r="G26" s="16">
        <v>68</v>
      </c>
      <c r="H26" s="16">
        <v>296</v>
      </c>
      <c r="I26" s="17">
        <f>SUM(H26/H44)</f>
        <v>0.023314429741650915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254</v>
      </c>
      <c r="C27" s="16">
        <v>1171</v>
      </c>
      <c r="D27" s="17">
        <f>SUM(C27/C45)</f>
        <v>0.015174093895375206</v>
      </c>
      <c r="E27" s="18"/>
      <c r="F27" s="15" t="s">
        <v>40</v>
      </c>
      <c r="G27" s="16">
        <v>11</v>
      </c>
      <c r="H27" s="16">
        <v>44</v>
      </c>
      <c r="I27" s="17">
        <f>SUM(H27/H44)</f>
        <v>0.003465658475110271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2398</v>
      </c>
      <c r="C28" s="16">
        <v>7183</v>
      </c>
      <c r="D28" s="17">
        <f>SUM(C28/C45)</f>
        <v>0.09307900636249368</v>
      </c>
      <c r="E28" s="18"/>
      <c r="F28" s="15" t="s">
        <v>70</v>
      </c>
      <c r="G28" s="16">
        <v>1</v>
      </c>
      <c r="H28" s="16">
        <v>1</v>
      </c>
      <c r="I28" s="17">
        <f>SUM(H28/H45)</f>
        <v>7.749535027898326E-05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942</v>
      </c>
      <c r="C29" s="26">
        <v>3623</v>
      </c>
      <c r="D29" s="17">
        <f>SUM(C29/C45)</f>
        <v>0.046947687602855996</v>
      </c>
      <c r="E29" s="18"/>
      <c r="F29" s="15" t="s">
        <v>41</v>
      </c>
      <c r="G29" s="16">
        <v>399</v>
      </c>
      <c r="H29" s="16">
        <v>1468</v>
      </c>
      <c r="I29" s="17">
        <f>SUM(H29/H44)</f>
        <v>0.11562696912413359</v>
      </c>
      <c r="J29" s="18"/>
      <c r="K29" s="65"/>
      <c r="L29" s="101"/>
      <c r="M29" s="101"/>
      <c r="N29" s="101"/>
    </row>
    <row r="30" spans="1:14" ht="12.75">
      <c r="A30" s="27" t="s">
        <v>43</v>
      </c>
      <c r="B30" s="16">
        <v>5</v>
      </c>
      <c r="C30" s="16">
        <v>15</v>
      </c>
      <c r="D30" s="17">
        <f>SUM(C30/C45)</f>
        <v>0.000194373534099597</v>
      </c>
      <c r="E30" s="18"/>
      <c r="F30" s="15" t="s">
        <v>42</v>
      </c>
      <c r="G30" s="16">
        <v>361</v>
      </c>
      <c r="H30" s="16">
        <v>1281</v>
      </c>
      <c r="I30" s="17">
        <f>SUM(H30/H44)</f>
        <v>0.10089792060491494</v>
      </c>
      <c r="J30" s="18"/>
      <c r="K30" s="66"/>
      <c r="L30" s="67"/>
      <c r="M30" s="67"/>
      <c r="N30" s="67"/>
    </row>
    <row r="31" spans="1:14" ht="12.75">
      <c r="A31" s="15" t="s">
        <v>25</v>
      </c>
      <c r="B31" s="16">
        <v>1614</v>
      </c>
      <c r="C31" s="16">
        <v>6199</v>
      </c>
      <c r="D31" s="17">
        <f>SUM(C31/C45)</f>
        <v>0.08032810252556012</v>
      </c>
      <c r="E31" s="18"/>
      <c r="F31" s="15" t="s">
        <v>31</v>
      </c>
      <c r="G31" s="16">
        <v>32</v>
      </c>
      <c r="H31" s="16">
        <v>114</v>
      </c>
      <c r="I31" s="17">
        <f>SUM(H31/H44)</f>
        <v>0.008979206049149339</v>
      </c>
      <c r="K31" s="68"/>
      <c r="L31" s="69"/>
      <c r="M31" s="69"/>
      <c r="N31" s="70"/>
    </row>
    <row r="32" spans="1:14" ht="12.75">
      <c r="A32" s="15" t="s">
        <v>44</v>
      </c>
      <c r="B32" s="16">
        <v>174</v>
      </c>
      <c r="C32" s="16">
        <v>483</v>
      </c>
      <c r="D32" s="17">
        <f>SUM(C32/C45)</f>
        <v>0.006258827798007023</v>
      </c>
      <c r="E32" s="18"/>
      <c r="F32" s="27"/>
      <c r="G32" s="28"/>
      <c r="H32" s="28"/>
      <c r="I32" s="29"/>
      <c r="K32" s="68"/>
      <c r="L32" s="69"/>
      <c r="M32" s="69"/>
      <c r="N32" s="70"/>
    </row>
    <row r="33" spans="1:14" ht="12.75">
      <c r="A33" s="15" t="s">
        <v>39</v>
      </c>
      <c r="B33" s="16">
        <v>477</v>
      </c>
      <c r="C33" s="16">
        <v>1679</v>
      </c>
      <c r="D33" s="17">
        <f>SUM(C33/C45)</f>
        <v>0.021756877583548224</v>
      </c>
      <c r="E33" s="18"/>
      <c r="F33" s="27"/>
      <c r="G33" s="28"/>
      <c r="H33" s="28"/>
      <c r="I33" s="29"/>
      <c r="K33" s="68"/>
      <c r="L33" s="69"/>
      <c r="M33" s="69"/>
      <c r="N33" s="70"/>
    </row>
    <row r="34" spans="1:14" ht="12.75">
      <c r="A34" s="15" t="s">
        <v>45</v>
      </c>
      <c r="B34" s="16">
        <v>411</v>
      </c>
      <c r="C34" s="16">
        <v>1606</v>
      </c>
      <c r="D34" s="17">
        <f>SUM(C34/C45)</f>
        <v>0.020810926384263517</v>
      </c>
      <c r="E34" s="18"/>
      <c r="F34" s="27"/>
      <c r="G34" s="16"/>
      <c r="H34" s="16"/>
      <c r="I34" s="17"/>
      <c r="J34" s="18"/>
      <c r="K34" s="68"/>
      <c r="L34" s="69"/>
      <c r="M34" s="69"/>
      <c r="N34" s="70"/>
    </row>
    <row r="35" spans="1:14" ht="12.75">
      <c r="A35" s="15" t="s">
        <v>51</v>
      </c>
      <c r="B35" s="16">
        <v>12</v>
      </c>
      <c r="C35" s="16">
        <v>23</v>
      </c>
      <c r="D35" s="17">
        <f>SUM(C35/C45)</f>
        <v>0.0002980394189527154</v>
      </c>
      <c r="E35" s="18"/>
      <c r="F35" s="27"/>
      <c r="G35" s="28"/>
      <c r="H35" s="28"/>
      <c r="I35" s="29"/>
      <c r="J35" s="18"/>
      <c r="K35" s="68"/>
      <c r="L35" s="69"/>
      <c r="M35" s="69"/>
      <c r="N35" s="70"/>
    </row>
    <row r="36" spans="1:14" ht="12.75">
      <c r="A36" s="15" t="s">
        <v>46</v>
      </c>
      <c r="B36" s="16">
        <v>59</v>
      </c>
      <c r="C36" s="16">
        <v>203</v>
      </c>
      <c r="D36" s="17">
        <f>SUM(C36/C45)</f>
        <v>0.0026305218281478795</v>
      </c>
      <c r="E36" s="18"/>
      <c r="F36" s="27"/>
      <c r="G36" s="28"/>
      <c r="H36" s="28"/>
      <c r="I36" s="29"/>
      <c r="K36" s="68"/>
      <c r="L36" s="69"/>
      <c r="M36" s="69"/>
      <c r="N36" s="70"/>
    </row>
    <row r="37" spans="1:14" ht="12.75">
      <c r="A37" s="15" t="s">
        <v>40</v>
      </c>
      <c r="B37" s="16">
        <v>335</v>
      </c>
      <c r="C37" s="16">
        <v>1486</v>
      </c>
      <c r="D37" s="17">
        <f>SUM(C37/C45)</f>
        <v>0.019255938111466742</v>
      </c>
      <c r="E37" s="18"/>
      <c r="F37" s="27"/>
      <c r="G37" s="28"/>
      <c r="H37" s="28"/>
      <c r="I37" s="29"/>
      <c r="K37" s="68"/>
      <c r="L37" s="69"/>
      <c r="M37" s="69"/>
      <c r="N37" s="70"/>
    </row>
    <row r="38" spans="1:14" ht="12.75">
      <c r="A38" s="15" t="s">
        <v>70</v>
      </c>
      <c r="B38" s="16">
        <v>2</v>
      </c>
      <c r="C38" s="16">
        <v>2</v>
      </c>
      <c r="D38" s="17">
        <f>SUM(C38/C46)</f>
        <v>2.8523346358994838E-05</v>
      </c>
      <c r="E38" s="18"/>
      <c r="F38" s="27"/>
      <c r="G38" s="28"/>
      <c r="H38" s="28"/>
      <c r="I38" s="29"/>
      <c r="K38" s="71"/>
      <c r="L38" s="68"/>
      <c r="M38" s="68"/>
      <c r="N38" s="69"/>
    </row>
    <row r="39" spans="1:14" ht="12.75">
      <c r="A39" s="15" t="s">
        <v>41</v>
      </c>
      <c r="B39" s="16">
        <v>2678</v>
      </c>
      <c r="C39" s="16">
        <v>9838</v>
      </c>
      <c r="D39" s="17">
        <f>SUM(C39/C45)</f>
        <v>0.12748312189812236</v>
      </c>
      <c r="E39" s="18"/>
      <c r="F39" s="15"/>
      <c r="G39" s="16"/>
      <c r="H39" s="16"/>
      <c r="I39" s="31"/>
      <c r="J39" s="32"/>
      <c r="K39" s="72"/>
      <c r="L39" s="65"/>
      <c r="M39" s="65"/>
      <c r="N39" s="69"/>
    </row>
    <row r="40" spans="1:14" ht="13.5" customHeight="1">
      <c r="A40" s="15" t="s">
        <v>42</v>
      </c>
      <c r="B40" s="16">
        <v>2304</v>
      </c>
      <c r="C40" s="16">
        <v>6430</v>
      </c>
      <c r="D40" s="17">
        <f>SUM(C40/C45)</f>
        <v>0.08332145495069392</v>
      </c>
      <c r="E40" s="18"/>
      <c r="F40" s="15"/>
      <c r="G40" s="33"/>
      <c r="H40" s="33"/>
      <c r="I40" s="34"/>
      <c r="J40" s="35"/>
      <c r="K40" s="72"/>
      <c r="L40" s="73"/>
      <c r="M40" s="73"/>
      <c r="N40" s="69"/>
    </row>
    <row r="41" spans="1:14" ht="12.75">
      <c r="A41" s="15" t="s">
        <v>29</v>
      </c>
      <c r="B41" s="16">
        <v>247</v>
      </c>
      <c r="C41" s="16">
        <v>920</v>
      </c>
      <c r="D41" s="17">
        <f>SUM(C41/C45)</f>
        <v>0.011921576758108616</v>
      </c>
      <c r="E41" s="18"/>
      <c r="F41" s="27"/>
      <c r="G41" s="36"/>
      <c r="H41" s="36"/>
      <c r="I41" s="37"/>
      <c r="J41" s="38"/>
      <c r="K41" s="72"/>
      <c r="L41" s="73"/>
      <c r="M41" s="73"/>
      <c r="N41" s="69"/>
    </row>
    <row r="42" spans="1:14" ht="12.75">
      <c r="A42" s="15" t="s">
        <v>31</v>
      </c>
      <c r="B42" s="16">
        <v>74</v>
      </c>
      <c r="C42" s="16">
        <v>318</v>
      </c>
      <c r="D42" s="17">
        <f>SUM(C42/C45)</f>
        <v>0.004120718922911456</v>
      </c>
      <c r="E42" s="18"/>
      <c r="F42" s="27"/>
      <c r="G42" s="36"/>
      <c r="H42" s="36"/>
      <c r="I42" s="37"/>
      <c r="J42" s="38"/>
      <c r="K42" s="72"/>
      <c r="L42" s="74"/>
      <c r="M42" s="74"/>
      <c r="N42" s="69"/>
    </row>
    <row r="43" spans="4:14" ht="12.75">
      <c r="D43" s="40"/>
      <c r="E43" s="18"/>
      <c r="F43" s="27"/>
      <c r="G43" s="36"/>
      <c r="H43" s="36"/>
      <c r="I43" s="37"/>
      <c r="J43" s="38"/>
      <c r="K43" s="72"/>
      <c r="L43" s="74"/>
      <c r="M43" s="74"/>
      <c r="N43" s="69"/>
    </row>
    <row r="44" spans="1:14" ht="12.75">
      <c r="A44" s="15"/>
      <c r="B44" s="16"/>
      <c r="C44" s="16"/>
      <c r="D44" s="41"/>
      <c r="E44" s="23"/>
      <c r="F44" s="42" t="str">
        <f>A45</f>
        <v>Total MARCH 2004</v>
      </c>
      <c r="G44" s="43">
        <f>SUM(G6:G43)</f>
        <v>3725</v>
      </c>
      <c r="H44" s="43">
        <f>SUM(H6:H43)</f>
        <v>12696</v>
      </c>
      <c r="I44" s="31"/>
      <c r="J44" s="32"/>
      <c r="K44" s="72"/>
      <c r="L44" s="74"/>
      <c r="M44" s="74"/>
      <c r="N44" s="69"/>
    </row>
    <row r="45" spans="1:14" ht="12.75">
      <c r="A45" s="42" t="s">
        <v>71</v>
      </c>
      <c r="B45" s="43">
        <f>SUM(B6:B44)</f>
        <v>23307</v>
      </c>
      <c r="C45" s="43">
        <f>SUM(C6:C44)</f>
        <v>77171</v>
      </c>
      <c r="D45" s="44"/>
      <c r="E45" s="7"/>
      <c r="F45" s="42" t="str">
        <f>A46</f>
        <v>Total MARCH 2003 </v>
      </c>
      <c r="G45" s="45">
        <v>3553</v>
      </c>
      <c r="H45" s="45">
        <v>12904</v>
      </c>
      <c r="I45" s="31"/>
      <c r="J45" s="32"/>
      <c r="K45" s="68"/>
      <c r="L45" s="68"/>
      <c r="M45" s="68"/>
      <c r="N45" s="69"/>
    </row>
    <row r="46" spans="1:14" ht="12.75">
      <c r="A46" s="42" t="s">
        <v>72</v>
      </c>
      <c r="B46" s="45">
        <v>17898</v>
      </c>
      <c r="C46" s="45">
        <v>70118</v>
      </c>
      <c r="D46" s="44"/>
      <c r="E46" s="7"/>
      <c r="F46" s="42" t="str">
        <f>A47</f>
        <v>2004 change 2003</v>
      </c>
      <c r="G46" s="45">
        <f>SUM(G44-G45)</f>
        <v>172</v>
      </c>
      <c r="H46" s="45">
        <f>SUM(H44-H45)</f>
        <v>-208</v>
      </c>
      <c r="I46" s="44"/>
      <c r="J46" s="7"/>
      <c r="K46" s="75"/>
      <c r="L46" s="68"/>
      <c r="M46" s="68"/>
      <c r="N46" s="69"/>
    </row>
    <row r="47" spans="1:14" ht="12.75">
      <c r="A47" s="42" t="s">
        <v>57</v>
      </c>
      <c r="B47" s="45">
        <f>SUM(B45-B46)</f>
        <v>5409</v>
      </c>
      <c r="C47" s="45">
        <f>SUM(C45-C46)</f>
        <v>7053</v>
      </c>
      <c r="D47" s="44"/>
      <c r="E47" s="7"/>
      <c r="F47" s="42" t="str">
        <f>A48</f>
        <v>% change 2004 - 2003</v>
      </c>
      <c r="G47" s="46">
        <f>SUM((G44-G45)/G45)</f>
        <v>0.0484097945398255</v>
      </c>
      <c r="H47" s="46">
        <f>SUM((H44-H45)/H45)</f>
        <v>-0.016119032858028518</v>
      </c>
      <c r="I47" s="47"/>
      <c r="J47" s="48"/>
      <c r="K47" s="61"/>
      <c r="L47" s="63"/>
      <c r="M47" s="63"/>
      <c r="N47" s="64"/>
    </row>
    <row r="48" spans="1:10" ht="12.75">
      <c r="A48" s="42" t="s">
        <v>58</v>
      </c>
      <c r="B48" s="46">
        <f>SUM((B45-B46)/B46)</f>
        <v>0.30221253771371104</v>
      </c>
      <c r="C48" s="46">
        <f>SUM((C45-C46)/C46)</f>
        <v>0.1005875809349953</v>
      </c>
      <c r="D48" s="47"/>
      <c r="E48" s="48"/>
      <c r="F48" s="42"/>
      <c r="G48" s="46"/>
      <c r="H48" s="46"/>
      <c r="I48" s="47"/>
      <c r="J48" s="48"/>
    </row>
    <row r="49" spans="1:10" ht="12.75">
      <c r="A49" s="42"/>
      <c r="B49" s="46"/>
      <c r="C49" s="46"/>
      <c r="D49" s="47"/>
      <c r="E49" s="48"/>
      <c r="F49" s="42"/>
      <c r="G49" s="46"/>
      <c r="H49" s="46"/>
      <c r="I49" s="47"/>
      <c r="J49" s="48"/>
    </row>
    <row r="50" spans="1:10" ht="12.75">
      <c r="A50" s="49"/>
      <c r="B50" s="50"/>
      <c r="C50" s="50"/>
      <c r="D50" s="51"/>
      <c r="E50" s="48"/>
      <c r="F50" s="53"/>
      <c r="G50" s="54"/>
      <c r="H50" s="54"/>
      <c r="I50" s="55"/>
      <c r="J50"/>
    </row>
    <row r="51" spans="1:6" ht="12.75">
      <c r="A51" s="57"/>
      <c r="B51" s="57"/>
      <c r="C51" s="57"/>
      <c r="D51" s="57"/>
      <c r="E51" s="52"/>
      <c r="F51" s="57"/>
    </row>
    <row r="52" ht="12.75">
      <c r="E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74</v>
      </c>
      <c r="C5" s="12" t="s">
        <v>75</v>
      </c>
      <c r="D5" s="13" t="s">
        <v>4</v>
      </c>
      <c r="E5" s="7"/>
      <c r="F5" s="11" t="s">
        <v>3</v>
      </c>
      <c r="G5" s="12" t="str">
        <f>B5</f>
        <v>01/04 - 30/04</v>
      </c>
      <c r="H5" s="12" t="str">
        <f>C5</f>
        <v>01/01 - 30/04</v>
      </c>
      <c r="I5" s="13" t="s">
        <v>4</v>
      </c>
      <c r="J5" s="7"/>
      <c r="K5" s="11" t="s">
        <v>3</v>
      </c>
      <c r="L5" s="12" t="str">
        <f>B5</f>
        <v>01/04 - 30/04</v>
      </c>
      <c r="M5" s="12" t="str">
        <f>C5</f>
        <v>01/01 - 30/04</v>
      </c>
      <c r="N5" s="13" t="s">
        <v>4</v>
      </c>
    </row>
    <row r="6" spans="1:14" ht="12.75">
      <c r="A6" s="15" t="s">
        <v>5</v>
      </c>
      <c r="B6" s="16">
        <v>67</v>
      </c>
      <c r="C6" s="16">
        <v>408</v>
      </c>
      <c r="D6" s="17">
        <f>SUM(C6/C45)</f>
        <v>0.004384645144650303</v>
      </c>
      <c r="E6" s="18"/>
      <c r="F6" s="15" t="s">
        <v>6</v>
      </c>
      <c r="G6" s="16">
        <v>6</v>
      </c>
      <c r="H6" s="16">
        <v>40</v>
      </c>
      <c r="I6" s="17">
        <f>SUM(H6/H44)</f>
        <v>0.0025938655080734066</v>
      </c>
      <c r="J6" s="18"/>
      <c r="K6" s="15" t="s">
        <v>7</v>
      </c>
      <c r="L6" s="19">
        <v>7</v>
      </c>
      <c r="M6" s="19">
        <v>22</v>
      </c>
      <c r="N6" s="17">
        <f>SUM(M6/M21)</f>
        <v>0.01166489925768823</v>
      </c>
    </row>
    <row r="7" spans="1:14" ht="12.75">
      <c r="A7" s="15" t="s">
        <v>8</v>
      </c>
      <c r="B7" s="16">
        <v>389</v>
      </c>
      <c r="C7" s="16">
        <v>1820</v>
      </c>
      <c r="D7" s="17">
        <f>SUM(C7/C45)</f>
        <v>0.019558956282508706</v>
      </c>
      <c r="E7" s="18"/>
      <c r="F7" s="15" t="s">
        <v>9</v>
      </c>
      <c r="G7" s="16">
        <v>209</v>
      </c>
      <c r="H7" s="16">
        <v>1206</v>
      </c>
      <c r="I7" s="17">
        <f>SUM(H7/H44)</f>
        <v>0.0782050450684132</v>
      </c>
      <c r="J7" s="18"/>
      <c r="K7" s="15" t="s">
        <v>10</v>
      </c>
      <c r="L7" s="20">
        <v>89</v>
      </c>
      <c r="M7" s="20">
        <v>255</v>
      </c>
      <c r="N7" s="17">
        <f>SUM(M7/M21)</f>
        <v>0.1352067868504772</v>
      </c>
    </row>
    <row r="8" spans="1:14" ht="12.75">
      <c r="A8" s="15" t="s">
        <v>11</v>
      </c>
      <c r="B8" s="16">
        <v>410</v>
      </c>
      <c r="C8" s="16">
        <v>2728</v>
      </c>
      <c r="D8" s="17">
        <f>SUM(C8/C45)</f>
        <v>0.02931694106521085</v>
      </c>
      <c r="E8" s="18"/>
      <c r="F8" s="15" t="s">
        <v>7</v>
      </c>
      <c r="G8" s="16">
        <v>1</v>
      </c>
      <c r="H8" s="16">
        <v>22</v>
      </c>
      <c r="I8" s="17">
        <f>SUM(H8/H44)</f>
        <v>0.0014266260294403736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44</v>
      </c>
      <c r="C9" s="16">
        <v>195</v>
      </c>
      <c r="D9" s="17">
        <f>SUM(C9/C45)</f>
        <v>0.0020956024588402182</v>
      </c>
      <c r="E9" s="18"/>
      <c r="F9" s="15" t="s">
        <v>13</v>
      </c>
      <c r="G9" s="16">
        <v>0</v>
      </c>
      <c r="H9" s="16">
        <v>0</v>
      </c>
      <c r="I9" s="17">
        <f>SUM(H9/H44)</f>
        <v>0</v>
      </c>
      <c r="J9" s="18"/>
      <c r="K9" s="15" t="s">
        <v>14</v>
      </c>
      <c r="L9" s="20">
        <v>40</v>
      </c>
      <c r="M9" s="20">
        <v>209</v>
      </c>
      <c r="N9" s="17">
        <f>SUM(M9/M21)</f>
        <v>0.11081654294803818</v>
      </c>
    </row>
    <row r="10" spans="1:14" ht="12.75">
      <c r="A10" s="15" t="s">
        <v>9</v>
      </c>
      <c r="B10" s="16">
        <v>261</v>
      </c>
      <c r="C10" s="16">
        <v>2084</v>
      </c>
      <c r="D10" s="17">
        <f>SUM(C10/C45)</f>
        <v>0.022396079611400076</v>
      </c>
      <c r="E10" s="18"/>
      <c r="F10" s="15" t="s">
        <v>15</v>
      </c>
      <c r="G10" s="16">
        <v>122</v>
      </c>
      <c r="H10" s="16">
        <v>646</v>
      </c>
      <c r="I10" s="17">
        <f>SUM(H10/H44)</f>
        <v>0.041890927955385515</v>
      </c>
      <c r="J10" s="18"/>
      <c r="K10" s="15" t="s">
        <v>16</v>
      </c>
      <c r="L10" s="20">
        <v>15</v>
      </c>
      <c r="M10" s="20">
        <v>66</v>
      </c>
      <c r="N10" s="17">
        <f>SUM(M10/M21)</f>
        <v>0.03499469777306469</v>
      </c>
    </row>
    <row r="11" spans="1:14" ht="12.75">
      <c r="A11" s="15" t="s">
        <v>7</v>
      </c>
      <c r="B11" s="16">
        <v>255</v>
      </c>
      <c r="C11" s="16">
        <v>1120</v>
      </c>
      <c r="D11" s="17">
        <f>SUM(C11/C45)</f>
        <v>0.012036280789236126</v>
      </c>
      <c r="E11" s="18"/>
      <c r="F11" s="15" t="s">
        <v>17</v>
      </c>
      <c r="G11" s="16">
        <v>391</v>
      </c>
      <c r="H11" s="16">
        <v>2931</v>
      </c>
      <c r="I11" s="17">
        <f>SUM(H11/H44)</f>
        <v>0.19006549510407886</v>
      </c>
      <c r="J11" s="18"/>
      <c r="K11" s="15" t="s">
        <v>18</v>
      </c>
      <c r="L11" s="20">
        <v>43</v>
      </c>
      <c r="M11" s="20">
        <v>176</v>
      </c>
      <c r="N11" s="17">
        <f>SUM(M11/M21)</f>
        <v>0.09331919406150584</v>
      </c>
    </row>
    <row r="12" spans="1:14" ht="12.75">
      <c r="A12" s="15" t="s">
        <v>13</v>
      </c>
      <c r="B12" s="16">
        <v>28</v>
      </c>
      <c r="C12" s="16">
        <v>152</v>
      </c>
      <c r="D12" s="17">
        <f>SUM(C12/C45)</f>
        <v>0.00163349524996776</v>
      </c>
      <c r="E12" s="18"/>
      <c r="F12" s="15" t="s">
        <v>63</v>
      </c>
      <c r="G12" s="16">
        <v>157</v>
      </c>
      <c r="H12" s="16">
        <v>825</v>
      </c>
      <c r="I12" s="17">
        <f>SUM(H12/H44)</f>
        <v>0.05349847610401401</v>
      </c>
      <c r="J12" s="18"/>
      <c r="K12" s="15" t="s">
        <v>20</v>
      </c>
      <c r="L12" s="20">
        <v>19</v>
      </c>
      <c r="M12" s="20">
        <v>70</v>
      </c>
      <c r="N12" s="17">
        <f>SUM(M12/M21)</f>
        <v>0.03711558854718982</v>
      </c>
    </row>
    <row r="13" spans="1:14" ht="12.75">
      <c r="A13" s="15" t="s">
        <v>15</v>
      </c>
      <c r="B13" s="16">
        <v>286</v>
      </c>
      <c r="C13" s="16">
        <v>2595</v>
      </c>
      <c r="D13" s="17">
        <f>SUM(C13/C45)</f>
        <v>0.02788763272148906</v>
      </c>
      <c r="E13" s="18"/>
      <c r="F13" s="15" t="s">
        <v>19</v>
      </c>
      <c r="G13" s="16">
        <v>47</v>
      </c>
      <c r="H13" s="16">
        <v>282</v>
      </c>
      <c r="I13" s="17">
        <f>SUM(H13/H44)</f>
        <v>0.018286751831917514</v>
      </c>
      <c r="J13" s="18"/>
      <c r="K13" s="15" t="s">
        <v>21</v>
      </c>
      <c r="L13" s="20">
        <v>65</v>
      </c>
      <c r="M13" s="20">
        <v>251</v>
      </c>
      <c r="N13" s="17">
        <f>SUM(M13/M21)</f>
        <v>0.13308589607635207</v>
      </c>
    </row>
    <row r="14" spans="1:14" ht="13.5" customHeight="1">
      <c r="A14" s="15" t="s">
        <v>17</v>
      </c>
      <c r="B14" s="16">
        <v>1153</v>
      </c>
      <c r="C14" s="16">
        <v>10067</v>
      </c>
      <c r="D14" s="17">
        <f>SUM(C14/C45)</f>
        <v>0.10818682027253579</v>
      </c>
      <c r="E14" s="18"/>
      <c r="F14" s="15" t="s">
        <v>16</v>
      </c>
      <c r="G14" s="16">
        <v>84</v>
      </c>
      <c r="H14" s="16">
        <v>496</v>
      </c>
      <c r="I14" s="17">
        <f>SUM(H14/H44)</f>
        <v>0.03216393230011024</v>
      </c>
      <c r="J14" s="18"/>
      <c r="K14" s="15" t="s">
        <v>22</v>
      </c>
      <c r="L14" s="20">
        <v>15</v>
      </c>
      <c r="M14" s="20">
        <v>84</v>
      </c>
      <c r="N14" s="17">
        <f>SUM(M14/M21)</f>
        <v>0.044538706256627786</v>
      </c>
    </row>
    <row r="15" spans="1:14" ht="12.75">
      <c r="A15" s="15" t="s">
        <v>63</v>
      </c>
      <c r="B15" s="16">
        <v>1047</v>
      </c>
      <c r="C15" s="16">
        <v>6563</v>
      </c>
      <c r="D15" s="17">
        <f>SUM(C15/C45)</f>
        <v>0.07053045608906848</v>
      </c>
      <c r="E15" s="18"/>
      <c r="F15" s="15" t="s">
        <v>18</v>
      </c>
      <c r="G15" s="16">
        <v>18</v>
      </c>
      <c r="H15" s="16">
        <v>74</v>
      </c>
      <c r="I15" s="17">
        <f>SUM(H15/H44)</f>
        <v>0.004798651189935802</v>
      </c>
      <c r="J15" s="18"/>
      <c r="K15" s="15" t="s">
        <v>25</v>
      </c>
      <c r="L15" s="20">
        <v>10</v>
      </c>
      <c r="M15" s="20">
        <v>32</v>
      </c>
      <c r="N15" s="17">
        <f>SUM(M15/M21)</f>
        <v>0.016967126193001062</v>
      </c>
    </row>
    <row r="16" spans="1:14" ht="12.75">
      <c r="A16" s="15" t="s">
        <v>23</v>
      </c>
      <c r="B16" s="16">
        <v>373</v>
      </c>
      <c r="C16" s="16">
        <v>1912</v>
      </c>
      <c r="D16" s="17">
        <f>SUM(C16/C45)</f>
        <v>0.020547650775910243</v>
      </c>
      <c r="E16" s="18"/>
      <c r="F16" s="22" t="s">
        <v>24</v>
      </c>
      <c r="G16" s="23">
        <v>0</v>
      </c>
      <c r="H16" s="23">
        <v>0</v>
      </c>
      <c r="I16" s="17">
        <f>SUM(H16/H44)</f>
        <v>0</v>
      </c>
      <c r="J16" s="18"/>
      <c r="K16" s="15" t="s">
        <v>27</v>
      </c>
      <c r="L16" s="20">
        <v>47</v>
      </c>
      <c r="M16" s="20">
        <v>225</v>
      </c>
      <c r="N16" s="17">
        <f>SUM(M16/M21)</f>
        <v>0.11930010604453871</v>
      </c>
    </row>
    <row r="17" spans="1:14" ht="12.75">
      <c r="A17" s="15" t="s">
        <v>19</v>
      </c>
      <c r="B17" s="16">
        <v>608</v>
      </c>
      <c r="C17" s="16">
        <v>3650</v>
      </c>
      <c r="D17" s="17">
        <f>SUM(C17/C45)</f>
        <v>0.039225379357778443</v>
      </c>
      <c r="E17" s="18"/>
      <c r="F17" s="22" t="s">
        <v>32</v>
      </c>
      <c r="G17" s="23">
        <v>46</v>
      </c>
      <c r="H17" s="23">
        <v>271</v>
      </c>
      <c r="I17" s="17">
        <f>SUM(H17/H44)</f>
        <v>0.017573438817197327</v>
      </c>
      <c r="J17" s="18"/>
      <c r="K17" s="15" t="s">
        <v>29</v>
      </c>
      <c r="L17" s="20">
        <v>78</v>
      </c>
      <c r="M17" s="20">
        <v>277</v>
      </c>
      <c r="N17" s="17">
        <f>SUM(M17/M21)</f>
        <v>0.14687168610816542</v>
      </c>
    </row>
    <row r="18" spans="1:14" ht="12.75">
      <c r="A18" s="15" t="s">
        <v>16</v>
      </c>
      <c r="B18" s="16">
        <v>5</v>
      </c>
      <c r="C18" s="16">
        <v>39</v>
      </c>
      <c r="D18" s="17">
        <f>SUM(C18/C45)</f>
        <v>0.0004191204917680437</v>
      </c>
      <c r="E18" s="18"/>
      <c r="F18" s="15" t="s">
        <v>26</v>
      </c>
      <c r="G18" s="16">
        <v>3</v>
      </c>
      <c r="H18" s="16">
        <v>12</v>
      </c>
      <c r="I18" s="17">
        <f>SUM(H18/H44)</f>
        <v>0.000778159652422022</v>
      </c>
      <c r="J18" s="18"/>
      <c r="K18" s="15" t="s">
        <v>31</v>
      </c>
      <c r="L18" s="20">
        <v>11</v>
      </c>
      <c r="M18" s="20">
        <v>20</v>
      </c>
      <c r="N18" s="17">
        <f>SUM(M18/M21)</f>
        <v>0.010604453870625663</v>
      </c>
    </row>
    <row r="19" spans="1:14" ht="12.75">
      <c r="A19" s="15" t="s">
        <v>30</v>
      </c>
      <c r="B19" s="16">
        <v>54</v>
      </c>
      <c r="C19" s="16">
        <v>196</v>
      </c>
      <c r="D19" s="17">
        <f>SUM(C19/C45)</f>
        <v>0.002106349138116322</v>
      </c>
      <c r="E19" s="18"/>
      <c r="F19" s="15" t="s">
        <v>28</v>
      </c>
      <c r="G19" s="16">
        <v>0</v>
      </c>
      <c r="H19" s="16">
        <v>4</v>
      </c>
      <c r="I19" s="17">
        <f>SUM(H19/H44)</f>
        <v>0.0002593865508073406</v>
      </c>
      <c r="J19" s="18"/>
      <c r="K19" s="15" t="s">
        <v>49</v>
      </c>
      <c r="L19" s="60">
        <v>43</v>
      </c>
      <c r="M19" s="60">
        <v>199</v>
      </c>
      <c r="N19" s="17">
        <f>SUM(M19/M21)</f>
        <v>0.10551431601272535</v>
      </c>
    </row>
    <row r="20" spans="1:14" ht="12.75">
      <c r="A20" s="15" t="s">
        <v>24</v>
      </c>
      <c r="B20" s="16">
        <v>215</v>
      </c>
      <c r="C20" s="16">
        <v>776</v>
      </c>
      <c r="D20" s="17">
        <f>SUM(C20/C45)</f>
        <v>0.008339423118256459</v>
      </c>
      <c r="E20" s="18"/>
      <c r="F20" s="15" t="s">
        <v>21</v>
      </c>
      <c r="G20" s="16">
        <v>103</v>
      </c>
      <c r="H20" s="16">
        <v>520</v>
      </c>
      <c r="I20" s="17">
        <f>SUM(H20/H44)</f>
        <v>0.03372025160495428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103</v>
      </c>
      <c r="C21" s="16">
        <v>773</v>
      </c>
      <c r="D21" s="17">
        <f>SUM(C21/C45)</f>
        <v>0.008307183080428148</v>
      </c>
      <c r="E21" s="18"/>
      <c r="F21" s="15" t="s">
        <v>22</v>
      </c>
      <c r="G21" s="16">
        <v>151</v>
      </c>
      <c r="H21" s="16">
        <v>806</v>
      </c>
      <c r="I21" s="17">
        <f>SUM(H21/H44)</f>
        <v>0.052266389987679136</v>
      </c>
      <c r="J21" s="18"/>
      <c r="K21" s="42" t="str">
        <f>F44</f>
        <v>Total April 2004</v>
      </c>
      <c r="L21" s="7">
        <f>SUM(L6:L20)</f>
        <v>482</v>
      </c>
      <c r="M21" s="7">
        <f>SUM(M6:M20)</f>
        <v>1886</v>
      </c>
      <c r="N21" s="25"/>
    </row>
    <row r="22" spans="1:14" ht="12.75">
      <c r="A22" s="15" t="s">
        <v>33</v>
      </c>
      <c r="B22" s="16">
        <v>52</v>
      </c>
      <c r="C22" s="16">
        <v>318</v>
      </c>
      <c r="D22" s="17">
        <f>SUM(C22/C45)</f>
        <v>0.0034174440098009716</v>
      </c>
      <c r="E22" s="18"/>
      <c r="F22" s="15" t="s">
        <v>34</v>
      </c>
      <c r="G22" s="16">
        <v>282</v>
      </c>
      <c r="H22" s="16">
        <v>1381</v>
      </c>
      <c r="I22" s="17">
        <f>SUM(H22/H44)</f>
        <v>0.08955320666623436</v>
      </c>
      <c r="J22" s="18"/>
      <c r="K22" s="42" t="str">
        <f>F45</f>
        <v>Total April 2003 </v>
      </c>
      <c r="L22" s="45">
        <v>484</v>
      </c>
      <c r="M22" s="45">
        <v>1909</v>
      </c>
      <c r="N22" s="25"/>
    </row>
    <row r="23" spans="1:14" ht="12.75">
      <c r="A23" s="15" t="s">
        <v>28</v>
      </c>
      <c r="B23" s="16">
        <v>448</v>
      </c>
      <c r="C23" s="16">
        <v>2913</v>
      </c>
      <c r="D23" s="17">
        <f>SUM(C23/C45)</f>
        <v>0.03130507673129003</v>
      </c>
      <c r="E23" s="18"/>
      <c r="F23" s="15" t="s">
        <v>37</v>
      </c>
      <c r="G23" s="16">
        <v>167</v>
      </c>
      <c r="H23" s="16">
        <v>960</v>
      </c>
      <c r="I23" s="17">
        <f>SUM(H23/H44)</f>
        <v>0.062252772193761755</v>
      </c>
      <c r="J23" s="18"/>
      <c r="K23" s="42" t="str">
        <f>F46</f>
        <v>2004 change 2003</v>
      </c>
      <c r="L23" s="45">
        <f>SUM(L21-L22)</f>
        <v>-2</v>
      </c>
      <c r="M23" s="45">
        <f>SUM(M21-M22)</f>
        <v>-23</v>
      </c>
      <c r="N23" s="25"/>
    </row>
    <row r="24" spans="1:14" ht="12.75">
      <c r="A24" s="15" t="s">
        <v>36</v>
      </c>
      <c r="B24" s="16">
        <v>538</v>
      </c>
      <c r="C24" s="16">
        <v>3107</v>
      </c>
      <c r="D24" s="17">
        <f>SUM(C24/C45)</f>
        <v>0.03338993251085415</v>
      </c>
      <c r="E24" s="18"/>
      <c r="F24" s="15" t="s">
        <v>25</v>
      </c>
      <c r="G24" s="16">
        <v>192</v>
      </c>
      <c r="H24" s="16">
        <v>1000</v>
      </c>
      <c r="I24" s="17">
        <f>SUM(H24/H44)</f>
        <v>0.06484663770183516</v>
      </c>
      <c r="J24" s="18"/>
      <c r="K24" s="42" t="str">
        <f>F47</f>
        <v>% change 2004 - 2003</v>
      </c>
      <c r="L24" s="46">
        <f>SUM((L21-L22)/L22)</f>
        <v>-0.004132231404958678</v>
      </c>
      <c r="M24" s="46">
        <f>SUM((M21-M22)/M22)</f>
        <v>-0.012048192771084338</v>
      </c>
      <c r="N24" s="25"/>
    </row>
    <row r="25" spans="1:14" ht="12.75">
      <c r="A25" s="15" t="s">
        <v>48</v>
      </c>
      <c r="B25" s="16">
        <v>154</v>
      </c>
      <c r="C25" s="16">
        <v>689</v>
      </c>
      <c r="D25" s="17">
        <f>SUM(C25/C45)</f>
        <v>0.007404462021235438</v>
      </c>
      <c r="E25" s="18"/>
      <c r="F25" s="22" t="s">
        <v>47</v>
      </c>
      <c r="G25" s="59">
        <v>2</v>
      </c>
      <c r="H25" s="59">
        <v>8</v>
      </c>
      <c r="I25" s="17">
        <f>SUM(H25/H44)</f>
        <v>0.0005187731016146812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60</v>
      </c>
      <c r="C26" s="16">
        <v>387</v>
      </c>
      <c r="D26" s="17">
        <f>SUM(C26/C45)</f>
        <v>0.004158964879852125</v>
      </c>
      <c r="E26" s="18"/>
      <c r="F26" s="15" t="s">
        <v>39</v>
      </c>
      <c r="G26" s="16">
        <v>52</v>
      </c>
      <c r="H26" s="16">
        <v>348</v>
      </c>
      <c r="I26" s="17">
        <f>SUM(H26/H44)</f>
        <v>0.022566629920238637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274</v>
      </c>
      <c r="C27" s="16">
        <v>1444</v>
      </c>
      <c r="D27" s="17">
        <f>SUM(C27/C45)</f>
        <v>0.01551820487469372</v>
      </c>
      <c r="E27" s="18"/>
      <c r="F27" s="15" t="s">
        <v>40</v>
      </c>
      <c r="G27" s="16">
        <v>7</v>
      </c>
      <c r="H27" s="16">
        <v>51</v>
      </c>
      <c r="I27" s="17">
        <f>SUM(H27/H44)</f>
        <v>0.003307178522793593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1352</v>
      </c>
      <c r="C28" s="16">
        <v>8528</v>
      </c>
      <c r="D28" s="17">
        <f>SUM(C28/C45)</f>
        <v>0.09164768086661222</v>
      </c>
      <c r="E28" s="18"/>
      <c r="F28" s="15" t="s">
        <v>70</v>
      </c>
      <c r="G28" s="16">
        <v>5</v>
      </c>
      <c r="H28" s="16">
        <v>6</v>
      </c>
      <c r="I28" s="17">
        <f>SUM(H28/H44)</f>
        <v>0.000389079826211011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909</v>
      </c>
      <c r="C29" s="26">
        <v>4528</v>
      </c>
      <c r="D29" s="17">
        <f>SUM(C29/C45)</f>
        <v>0.04866096376219748</v>
      </c>
      <c r="E29" s="18"/>
      <c r="F29" s="15" t="s">
        <v>41</v>
      </c>
      <c r="G29" s="16">
        <v>368</v>
      </c>
      <c r="H29" s="16">
        <v>1836</v>
      </c>
      <c r="I29" s="17">
        <f>SUM(H29/H44)</f>
        <v>0.11905842682056936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5</v>
      </c>
      <c r="C30" s="16">
        <v>20</v>
      </c>
      <c r="D30" s="17">
        <f>SUM(C30/C45)</f>
        <v>0.00021493358552207367</v>
      </c>
      <c r="E30" s="18"/>
      <c r="F30" s="15" t="s">
        <v>42</v>
      </c>
      <c r="G30" s="16">
        <v>279</v>
      </c>
      <c r="H30" s="16">
        <v>1558</v>
      </c>
      <c r="I30" s="17">
        <f>SUM(H30/H44)</f>
        <v>0.10103106153945918</v>
      </c>
      <c r="J30" s="18"/>
      <c r="K30" s="77" t="s">
        <v>3</v>
      </c>
      <c r="L30" s="78" t="str">
        <f>B5</f>
        <v>01/04 - 30/04</v>
      </c>
      <c r="M30" s="78" t="str">
        <f>C5</f>
        <v>01/01 - 30/04</v>
      </c>
      <c r="N30" s="79" t="s">
        <v>4</v>
      </c>
    </row>
    <row r="31" spans="1:14" ht="12.75">
      <c r="A31" s="15" t="s">
        <v>25</v>
      </c>
      <c r="B31" s="16">
        <v>1420</v>
      </c>
      <c r="C31" s="16">
        <v>7615</v>
      </c>
      <c r="D31" s="17">
        <f>SUM(C31/C45)</f>
        <v>0.08183596268752956</v>
      </c>
      <c r="E31" s="18"/>
      <c r="F31" s="15" t="s">
        <v>31</v>
      </c>
      <c r="G31" s="16">
        <v>39</v>
      </c>
      <c r="H31" s="16">
        <v>153</v>
      </c>
      <c r="I31" s="17">
        <f>SUM(H31/H44)</f>
        <v>0.009921535568380779</v>
      </c>
      <c r="K31" s="80" t="s">
        <v>10</v>
      </c>
      <c r="L31" s="81">
        <v>1</v>
      </c>
      <c r="M31" s="81">
        <v>10</v>
      </c>
      <c r="N31" s="82">
        <f>SUM(M31/M39)</f>
        <v>0.041666666666666664</v>
      </c>
    </row>
    <row r="32" spans="1:14" ht="12.75">
      <c r="A32" s="15" t="s">
        <v>44</v>
      </c>
      <c r="B32" s="16">
        <v>171</v>
      </c>
      <c r="C32" s="16">
        <v>654</v>
      </c>
      <c r="D32" s="17">
        <f>SUM(C32/C45)</f>
        <v>0.007028328246571809</v>
      </c>
      <c r="E32" s="18"/>
      <c r="F32" s="27"/>
      <c r="G32" s="28"/>
      <c r="H32" s="28"/>
      <c r="I32" s="29"/>
      <c r="K32" s="80" t="s">
        <v>20</v>
      </c>
      <c r="L32" s="81">
        <v>1</v>
      </c>
      <c r="M32" s="81">
        <v>9</v>
      </c>
      <c r="N32" s="82">
        <f>SUM(M32/M39)</f>
        <v>0.0375</v>
      </c>
    </row>
    <row r="33" spans="1:14" ht="12.75">
      <c r="A33" s="15" t="s">
        <v>39</v>
      </c>
      <c r="B33" s="16">
        <v>286</v>
      </c>
      <c r="C33" s="16">
        <v>1965</v>
      </c>
      <c r="D33" s="17">
        <f>SUM(C33/C45)</f>
        <v>0.021117224777543738</v>
      </c>
      <c r="E33" s="18"/>
      <c r="F33" s="27"/>
      <c r="G33" s="28"/>
      <c r="H33" s="28"/>
      <c r="I33" s="29"/>
      <c r="K33" s="80" t="s">
        <v>36</v>
      </c>
      <c r="L33" s="81">
        <v>4</v>
      </c>
      <c r="M33" s="81">
        <v>25</v>
      </c>
      <c r="N33" s="82">
        <f>SUM(M33/M39)</f>
        <v>0.10416666666666667</v>
      </c>
    </row>
    <row r="34" spans="1:14" ht="12.75">
      <c r="A34" s="15" t="s">
        <v>45</v>
      </c>
      <c r="B34" s="16">
        <v>338</v>
      </c>
      <c r="C34" s="16">
        <v>1941</v>
      </c>
      <c r="D34" s="17">
        <f>SUM(C34/C45)</f>
        <v>0.02085930447491725</v>
      </c>
      <c r="E34" s="18"/>
      <c r="F34" s="27"/>
      <c r="G34" s="16"/>
      <c r="H34" s="16"/>
      <c r="I34" s="17"/>
      <c r="J34" s="18"/>
      <c r="K34" s="80" t="s">
        <v>27</v>
      </c>
      <c r="L34" s="81">
        <v>15</v>
      </c>
      <c r="M34" s="81">
        <v>58</v>
      </c>
      <c r="N34" s="82">
        <f>SUM(M34/M39)</f>
        <v>0.24166666666666667</v>
      </c>
    </row>
    <row r="35" spans="1:14" ht="12.75">
      <c r="A35" s="15" t="s">
        <v>51</v>
      </c>
      <c r="B35" s="16">
        <v>8</v>
      </c>
      <c r="C35" s="16">
        <v>31</v>
      </c>
      <c r="D35" s="17">
        <f>SUM(C35/C45)</f>
        <v>0.0003331470575592142</v>
      </c>
      <c r="E35" s="18"/>
      <c r="F35" s="27"/>
      <c r="G35" s="28"/>
      <c r="H35" s="28"/>
      <c r="I35" s="29"/>
      <c r="J35" s="18"/>
      <c r="K35" s="80" t="s">
        <v>29</v>
      </c>
      <c r="L35" s="81">
        <v>2</v>
      </c>
      <c r="M35" s="81">
        <v>7</v>
      </c>
      <c r="N35" s="82">
        <f>SUM(M35/M39)</f>
        <v>0.029166666666666667</v>
      </c>
    </row>
    <row r="36" spans="1:14" ht="12.75">
      <c r="A36" s="15" t="s">
        <v>46</v>
      </c>
      <c r="B36" s="16">
        <v>49</v>
      </c>
      <c r="C36" s="16">
        <v>252</v>
      </c>
      <c r="D36" s="17">
        <f>SUM(C36/C45)</f>
        <v>0.0027081631775781284</v>
      </c>
      <c r="E36" s="18"/>
      <c r="F36" s="27"/>
      <c r="G36" s="28"/>
      <c r="H36" s="28"/>
      <c r="I36" s="29"/>
      <c r="K36" s="80" t="s">
        <v>60</v>
      </c>
      <c r="L36" s="81">
        <v>19</v>
      </c>
      <c r="M36" s="81">
        <v>131</v>
      </c>
      <c r="N36" s="82">
        <f>SUM(M36/M39)</f>
        <v>0.5458333333333333</v>
      </c>
    </row>
    <row r="37" spans="1:14" ht="12.75">
      <c r="A37" s="15" t="s">
        <v>40</v>
      </c>
      <c r="B37" s="16">
        <v>283</v>
      </c>
      <c r="C37" s="16">
        <v>1767</v>
      </c>
      <c r="D37" s="17">
        <f>SUM(C37/C45)</f>
        <v>0.01898938228087521</v>
      </c>
      <c r="E37" s="18"/>
      <c r="F37" s="27"/>
      <c r="G37" s="28"/>
      <c r="H37" s="28"/>
      <c r="I37" s="29"/>
      <c r="K37" s="80"/>
      <c r="L37" s="81"/>
      <c r="M37" s="81"/>
      <c r="N37" s="82"/>
    </row>
    <row r="38" spans="1:14" ht="12.75">
      <c r="A38" s="15" t="s">
        <v>70</v>
      </c>
      <c r="B38" s="16">
        <v>2</v>
      </c>
      <c r="C38" s="16">
        <v>4</v>
      </c>
      <c r="D38" s="17">
        <f>SUM(C38/C45)</f>
        <v>4.2986717104414733E-05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1958</v>
      </c>
      <c r="C39" s="16">
        <v>11789</v>
      </c>
      <c r="D39" s="17">
        <f>SUM(C39/C45)</f>
        <v>0.12669260198598634</v>
      </c>
      <c r="E39" s="18"/>
      <c r="F39" s="15"/>
      <c r="G39" s="16"/>
      <c r="H39" s="16"/>
      <c r="I39" s="31"/>
      <c r="J39" s="32"/>
      <c r="K39" s="86" t="str">
        <f>A45</f>
        <v>Total April 2004</v>
      </c>
      <c r="L39" s="87">
        <f>SUM(L31:L38)</f>
        <v>42</v>
      </c>
      <c r="M39" s="87">
        <f>SUM(M31:M38)</f>
        <v>240</v>
      </c>
      <c r="N39" s="85"/>
    </row>
    <row r="40" spans="1:14" ht="13.5" customHeight="1">
      <c r="A40" s="15" t="s">
        <v>42</v>
      </c>
      <c r="B40" s="16">
        <v>2038</v>
      </c>
      <c r="C40" s="16">
        <v>8461</v>
      </c>
      <c r="D40" s="17">
        <f>SUM(C40/C45)</f>
        <v>0.09092765335511327</v>
      </c>
      <c r="E40" s="18"/>
      <c r="F40" s="15"/>
      <c r="G40" s="33"/>
      <c r="H40" s="33"/>
      <c r="I40" s="34"/>
      <c r="J40" s="35"/>
      <c r="K40" s="86" t="str">
        <f>A46</f>
        <v>Total April 2003 </v>
      </c>
      <c r="L40" s="88">
        <v>40</v>
      </c>
      <c r="M40" s="88">
        <v>96</v>
      </c>
      <c r="N40" s="85"/>
    </row>
    <row r="41" spans="1:14" ht="12.75">
      <c r="A41" s="15" t="s">
        <v>29</v>
      </c>
      <c r="B41" s="16">
        <v>247</v>
      </c>
      <c r="C41" s="16">
        <v>1167</v>
      </c>
      <c r="D41" s="17">
        <f>SUM(C41/C45)</f>
        <v>0.012541374715213</v>
      </c>
      <c r="E41" s="18"/>
      <c r="F41" s="27"/>
      <c r="G41" s="36"/>
      <c r="H41" s="36"/>
      <c r="I41" s="37"/>
      <c r="J41" s="38"/>
      <c r="K41" s="86" t="str">
        <f>A47</f>
        <v>2004 change 2003</v>
      </c>
      <c r="L41" s="88">
        <f>SUM(L39-L40)</f>
        <v>2</v>
      </c>
      <c r="M41" s="88">
        <f>SUM(M39-M40)</f>
        <v>144</v>
      </c>
      <c r="N41" s="85"/>
    </row>
    <row r="42" spans="1:14" ht="12.75">
      <c r="A42" s="15" t="s">
        <v>31</v>
      </c>
      <c r="B42" s="16">
        <v>61</v>
      </c>
      <c r="C42" s="16">
        <v>379</v>
      </c>
      <c r="D42" s="17">
        <f>SUM(C42/C45)</f>
        <v>0.004072991445643296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f>SUM((L39-L40)/L40)</f>
        <v>0.05</v>
      </c>
      <c r="M42" s="89">
        <f>SUM((M39-M40)/M40)</f>
        <v>1.5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42" t="str">
        <f>A45</f>
        <v>Total April 2004</v>
      </c>
      <c r="G44" s="43">
        <v>2720</v>
      </c>
      <c r="H44" s="43">
        <v>15421</v>
      </c>
      <c r="I44" s="31"/>
      <c r="J44" s="32"/>
      <c r="K44" s="86"/>
      <c r="L44" s="89"/>
      <c r="M44" s="89"/>
      <c r="N44" s="85"/>
    </row>
    <row r="45" spans="1:14" ht="12.75">
      <c r="A45" s="42" t="s">
        <v>76</v>
      </c>
      <c r="B45" s="43">
        <v>15962</v>
      </c>
      <c r="C45" s="43">
        <v>93052</v>
      </c>
      <c r="D45" s="44"/>
      <c r="E45" s="7"/>
      <c r="F45" s="42" t="str">
        <f>A46</f>
        <v>Total April 2003 </v>
      </c>
      <c r="G45" s="45">
        <v>2725</v>
      </c>
      <c r="H45" s="45">
        <v>15639</v>
      </c>
      <c r="I45" s="31"/>
      <c r="J45" s="32"/>
      <c r="K45" s="80"/>
      <c r="L45" s="84"/>
      <c r="M45" s="84"/>
      <c r="N45" s="85"/>
    </row>
    <row r="46" spans="1:14" ht="12.75">
      <c r="A46" s="42" t="s">
        <v>77</v>
      </c>
      <c r="B46" s="45">
        <v>15678</v>
      </c>
      <c r="C46" s="45">
        <v>85732</v>
      </c>
      <c r="D46" s="44"/>
      <c r="E46" s="7"/>
      <c r="F46" s="42" t="str">
        <f>A47</f>
        <v>2004 change 2003</v>
      </c>
      <c r="G46" s="45">
        <f>SUM(G44-G45)</f>
        <v>-5</v>
      </c>
      <c r="H46" s="45">
        <f>SUM(H44-H45)</f>
        <v>-218</v>
      </c>
      <c r="I46" s="44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284</v>
      </c>
      <c r="C47" s="45">
        <f>SUM(C45-C46)</f>
        <v>7320</v>
      </c>
      <c r="D47" s="44"/>
      <c r="E47" s="7"/>
      <c r="F47" s="42" t="str">
        <f>A48</f>
        <v>% change 2004 - 2003</v>
      </c>
      <c r="G47" s="46">
        <f>SUM((G44-G45)/G45)</f>
        <v>-0.001834862385321101</v>
      </c>
      <c r="H47" s="46">
        <f>SUM((H44-H45)/H45)</f>
        <v>-0.01393951019886182</v>
      </c>
      <c r="I47" s="47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0.018114555427988264</v>
      </c>
      <c r="C48" s="46">
        <f>SUM((C45-C46)/C46)</f>
        <v>0.08538235431344189</v>
      </c>
      <c r="D48" s="47"/>
      <c r="E48" s="48"/>
      <c r="F48" s="42"/>
      <c r="G48" s="46"/>
      <c r="H48" s="46"/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1"/>
      <c r="L49" s="92"/>
      <c r="M49" s="92"/>
      <c r="N49" s="93"/>
    </row>
    <row r="50" spans="1:10" ht="12.75">
      <c r="A50" s="49"/>
      <c r="B50" s="50"/>
      <c r="C50" s="50"/>
      <c r="D50" s="51"/>
      <c r="E50" s="48"/>
      <c r="F50" s="53"/>
      <c r="G50" s="54"/>
      <c r="H50" s="54"/>
      <c r="I50" s="55"/>
      <c r="J50"/>
    </row>
    <row r="51" spans="1:6" ht="12.75">
      <c r="A51" s="57"/>
      <c r="B51" s="57"/>
      <c r="C51" s="57"/>
      <c r="D51" s="57"/>
      <c r="E51" s="52"/>
      <c r="F51" s="57"/>
    </row>
    <row r="52" ht="12.75">
      <c r="E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H15" sqref="H15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79</v>
      </c>
      <c r="C5" s="12" t="s">
        <v>80</v>
      </c>
      <c r="D5" s="13" t="s">
        <v>4</v>
      </c>
      <c r="E5" s="7"/>
      <c r="F5" s="11" t="s">
        <v>3</v>
      </c>
      <c r="G5" s="12" t="str">
        <f>B5</f>
        <v>01/05 - 31/05</v>
      </c>
      <c r="H5" s="12" t="str">
        <f>C5</f>
        <v>01/01 - 31/05</v>
      </c>
      <c r="I5" s="13" t="s">
        <v>4</v>
      </c>
      <c r="J5" s="7"/>
      <c r="K5" s="11" t="s">
        <v>3</v>
      </c>
      <c r="L5" s="12" t="str">
        <f>B5</f>
        <v>01/05 - 31/05</v>
      </c>
      <c r="M5" s="12" t="str">
        <f>C5</f>
        <v>01/01 - 31/05</v>
      </c>
      <c r="N5" s="13" t="s">
        <v>4</v>
      </c>
    </row>
    <row r="6" spans="1:14" ht="12.75">
      <c r="A6" s="15" t="s">
        <v>5</v>
      </c>
      <c r="B6" s="16">
        <v>68</v>
      </c>
      <c r="C6" s="16">
        <v>476</v>
      </c>
      <c r="D6" s="17">
        <f>SUM(C6/C45)</f>
        <v>0.004390657860753422</v>
      </c>
      <c r="E6" s="18"/>
      <c r="F6" s="15" t="s">
        <v>6</v>
      </c>
      <c r="G6" s="16">
        <v>13</v>
      </c>
      <c r="H6" s="16">
        <v>53</v>
      </c>
      <c r="I6" s="17">
        <f>SUM(H6/H44)</f>
        <v>0.0029491959267709087</v>
      </c>
      <c r="J6" s="18"/>
      <c r="K6" s="15" t="s">
        <v>7</v>
      </c>
      <c r="L6" s="19">
        <v>3</v>
      </c>
      <c r="M6" s="19">
        <v>25</v>
      </c>
      <c r="N6" s="17">
        <f>SUM(M6/M21)</f>
        <v>0.011042402826855124</v>
      </c>
    </row>
    <row r="7" spans="1:14" ht="12.75">
      <c r="A7" s="15" t="s">
        <v>8</v>
      </c>
      <c r="B7" s="16">
        <v>458</v>
      </c>
      <c r="C7" s="16">
        <v>2275</v>
      </c>
      <c r="D7" s="17">
        <f>SUM(C7/C45)</f>
        <v>0.02098476183448327</v>
      </c>
      <c r="E7" s="18"/>
      <c r="F7" s="15" t="s">
        <v>9</v>
      </c>
      <c r="G7" s="16">
        <v>149</v>
      </c>
      <c r="H7" s="16">
        <v>1353</v>
      </c>
      <c r="I7" s="17">
        <f>SUM(H7/H44)</f>
        <v>0.0752879639419064</v>
      </c>
      <c r="J7" s="18"/>
      <c r="K7" s="15" t="s">
        <v>10</v>
      </c>
      <c r="L7" s="20">
        <v>62</v>
      </c>
      <c r="M7" s="20">
        <v>317</v>
      </c>
      <c r="N7" s="17">
        <f>SUM(M7/M21)</f>
        <v>0.14001766784452296</v>
      </c>
    </row>
    <row r="8" spans="1:14" ht="12.75">
      <c r="A8" s="15" t="s">
        <v>11</v>
      </c>
      <c r="B8" s="16">
        <v>472</v>
      </c>
      <c r="C8" s="16">
        <v>3197</v>
      </c>
      <c r="D8" s="17">
        <f>SUM(C8/C45)</f>
        <v>0.029489355421909013</v>
      </c>
      <c r="E8" s="18"/>
      <c r="F8" s="15" t="s">
        <v>7</v>
      </c>
      <c r="G8" s="16">
        <v>9</v>
      </c>
      <c r="H8" s="16">
        <v>31</v>
      </c>
      <c r="I8" s="17">
        <f>SUM(H8/H44)</f>
        <v>0.0017250013911301542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45</v>
      </c>
      <c r="C9" s="16">
        <v>239</v>
      </c>
      <c r="D9" s="17">
        <f>SUM(C9/C45)</f>
        <v>0.0022045530015127475</v>
      </c>
      <c r="E9" s="18"/>
      <c r="F9" s="15" t="s">
        <v>13</v>
      </c>
      <c r="G9" s="16">
        <v>0</v>
      </c>
      <c r="H9" s="16">
        <v>0</v>
      </c>
      <c r="I9" s="17">
        <f>SUM(H9/H44)</f>
        <v>0</v>
      </c>
      <c r="J9" s="18"/>
      <c r="K9" s="15" t="s">
        <v>14</v>
      </c>
      <c r="L9" s="20">
        <v>46</v>
      </c>
      <c r="M9" s="20">
        <v>255</v>
      </c>
      <c r="N9" s="17">
        <f>SUM(M9/M21)</f>
        <v>0.11263250883392226</v>
      </c>
    </row>
    <row r="10" spans="1:14" ht="12.75">
      <c r="A10" s="15" t="s">
        <v>9</v>
      </c>
      <c r="B10" s="16">
        <v>260</v>
      </c>
      <c r="C10" s="16">
        <v>2343</v>
      </c>
      <c r="D10" s="17">
        <f>SUM(C10/C45)</f>
        <v>0.021611998671733756</v>
      </c>
      <c r="E10" s="18"/>
      <c r="F10" s="15" t="s">
        <v>15</v>
      </c>
      <c r="G10" s="16">
        <v>99</v>
      </c>
      <c r="H10" s="16">
        <v>744</v>
      </c>
      <c r="I10" s="17">
        <f>SUM(H10/H44)</f>
        <v>0.0414000333871237</v>
      </c>
      <c r="J10" s="18"/>
      <c r="K10" s="15" t="s">
        <v>16</v>
      </c>
      <c r="L10" s="20">
        <v>13</v>
      </c>
      <c r="M10" s="20">
        <v>79</v>
      </c>
      <c r="N10" s="17">
        <f>SUM(M10/M21)</f>
        <v>0.03489399293286219</v>
      </c>
    </row>
    <row r="11" spans="1:14" ht="12.75">
      <c r="A11" s="15" t="s">
        <v>7</v>
      </c>
      <c r="B11" s="16">
        <v>150</v>
      </c>
      <c r="C11" s="16">
        <v>1270</v>
      </c>
      <c r="D11" s="17">
        <f>SUM(C11/C45)</f>
        <v>0.011714570342766484</v>
      </c>
      <c r="E11" s="18"/>
      <c r="F11" s="15" t="s">
        <v>17</v>
      </c>
      <c r="G11" s="16">
        <v>443</v>
      </c>
      <c r="H11" s="16">
        <v>3368</v>
      </c>
      <c r="I11" s="17">
        <f>SUM(H11/H44)</f>
        <v>0.18741305436536643</v>
      </c>
      <c r="J11" s="18"/>
      <c r="K11" s="15" t="s">
        <v>18</v>
      </c>
      <c r="L11" s="20">
        <v>40</v>
      </c>
      <c r="M11" s="20">
        <v>216</v>
      </c>
      <c r="N11" s="17">
        <f>SUM(M11/M21)</f>
        <v>0.09540636042402827</v>
      </c>
    </row>
    <row r="12" spans="1:14" ht="12.75">
      <c r="A12" s="15" t="s">
        <v>13</v>
      </c>
      <c r="B12" s="16">
        <v>18</v>
      </c>
      <c r="C12" s="16">
        <v>169</v>
      </c>
      <c r="D12" s="17">
        <f>SUM(C12/C45)</f>
        <v>0.0015588680219901856</v>
      </c>
      <c r="E12" s="18"/>
      <c r="F12" s="15" t="s">
        <v>63</v>
      </c>
      <c r="G12" s="16">
        <v>114</v>
      </c>
      <c r="H12" s="16">
        <v>938</v>
      </c>
      <c r="I12" s="17">
        <f>SUM(H12/H44)</f>
        <v>0.052195203383228535</v>
      </c>
      <c r="J12" s="18"/>
      <c r="K12" s="15" t="s">
        <v>20</v>
      </c>
      <c r="L12" s="20">
        <v>13</v>
      </c>
      <c r="M12" s="20">
        <v>83</v>
      </c>
      <c r="N12" s="17">
        <f>SUM(M12/M21)</f>
        <v>0.03666077738515901</v>
      </c>
    </row>
    <row r="13" spans="1:14" ht="12.75">
      <c r="A13" s="15" t="s">
        <v>15</v>
      </c>
      <c r="B13" s="16">
        <v>330</v>
      </c>
      <c r="C13" s="16">
        <v>2925</v>
      </c>
      <c r="D13" s="17">
        <f>SUM(C13/C45)</f>
        <v>0.02698040807290706</v>
      </c>
      <c r="E13" s="18"/>
      <c r="F13" s="15" t="s">
        <v>19</v>
      </c>
      <c r="G13" s="16">
        <v>50</v>
      </c>
      <c r="H13" s="16">
        <v>332</v>
      </c>
      <c r="I13" s="17">
        <f>SUM(H13/H44)</f>
        <v>0.018474208446942295</v>
      </c>
      <c r="J13" s="18"/>
      <c r="K13" s="15" t="s">
        <v>21</v>
      </c>
      <c r="L13" s="20">
        <v>52</v>
      </c>
      <c r="M13" s="20">
        <v>303</v>
      </c>
      <c r="N13" s="17">
        <f>SUM(M13/M21)</f>
        <v>0.1338339222614841</v>
      </c>
    </row>
    <row r="14" spans="1:14" ht="13.5" customHeight="1">
      <c r="A14" s="15" t="s">
        <v>17</v>
      </c>
      <c r="B14" s="16">
        <v>1998</v>
      </c>
      <c r="C14" s="16">
        <v>12052</v>
      </c>
      <c r="D14" s="17">
        <f>SUM(C14/C45)</f>
        <v>0.11116850533151312</v>
      </c>
      <c r="E14" s="18"/>
      <c r="F14" s="15" t="s">
        <v>16</v>
      </c>
      <c r="G14" s="16">
        <v>73</v>
      </c>
      <c r="H14" s="16">
        <v>568</v>
      </c>
      <c r="I14" s="17">
        <f>SUM(H14/H44)</f>
        <v>0.03160647710199766</v>
      </c>
      <c r="J14" s="18"/>
      <c r="K14" s="15" t="s">
        <v>22</v>
      </c>
      <c r="L14" s="20">
        <v>27</v>
      </c>
      <c r="M14" s="20">
        <v>111</v>
      </c>
      <c r="N14" s="17">
        <f>SUM(M14/M21)</f>
        <v>0.04902826855123675</v>
      </c>
    </row>
    <row r="15" spans="1:14" ht="12.75">
      <c r="A15" s="15" t="s">
        <v>63</v>
      </c>
      <c r="B15" s="16">
        <v>833</v>
      </c>
      <c r="C15" s="16">
        <v>7388</v>
      </c>
      <c r="D15" s="17">
        <f>SUM(C15/C45)</f>
        <v>0.06814743755303841</v>
      </c>
      <c r="E15" s="18"/>
      <c r="F15" s="15" t="s">
        <v>18</v>
      </c>
      <c r="G15" s="16">
        <v>14</v>
      </c>
      <c r="H15" s="16">
        <v>88</v>
      </c>
      <c r="I15" s="17">
        <f>SUM(H15/H44)</f>
        <v>0.004896778142563018</v>
      </c>
      <c r="J15" s="18"/>
      <c r="K15" s="15" t="s">
        <v>25</v>
      </c>
      <c r="L15" s="20">
        <v>8</v>
      </c>
      <c r="M15" s="20">
        <v>40</v>
      </c>
      <c r="N15" s="17">
        <f>SUM(M15/M21)</f>
        <v>0.0176678445229682</v>
      </c>
    </row>
    <row r="16" spans="1:14" ht="12.75">
      <c r="A16" s="15" t="s">
        <v>23</v>
      </c>
      <c r="B16" s="16">
        <v>285</v>
      </c>
      <c r="C16" s="16">
        <v>2197</v>
      </c>
      <c r="D16" s="17">
        <f>SUM(C16/C45)</f>
        <v>0.020265284285872414</v>
      </c>
      <c r="E16" s="18"/>
      <c r="F16" s="22" t="s">
        <v>24</v>
      </c>
      <c r="G16" s="23">
        <v>0</v>
      </c>
      <c r="H16" s="23">
        <v>0</v>
      </c>
      <c r="I16" s="17">
        <f>SUM(H16/H44)</f>
        <v>0</v>
      </c>
      <c r="J16" s="18"/>
      <c r="K16" s="15" t="s">
        <v>27</v>
      </c>
      <c r="L16" s="20">
        <v>46</v>
      </c>
      <c r="M16" s="20">
        <v>273</v>
      </c>
      <c r="N16" s="17">
        <f>SUM(M16/M21)</f>
        <v>0.12058303886925795</v>
      </c>
    </row>
    <row r="17" spans="1:14" ht="12.75">
      <c r="A17" s="15" t="s">
        <v>19</v>
      </c>
      <c r="B17" s="16">
        <v>584</v>
      </c>
      <c r="C17" s="16">
        <v>4231</v>
      </c>
      <c r="D17" s="17">
        <f>SUM(C17/C45)</f>
        <v>0.03902704497657086</v>
      </c>
      <c r="E17" s="18"/>
      <c r="F17" s="22" t="s">
        <v>32</v>
      </c>
      <c r="G17" s="23">
        <v>55</v>
      </c>
      <c r="H17" s="23">
        <v>326</v>
      </c>
      <c r="I17" s="17">
        <f>SUM(H17/H44)</f>
        <v>0.018140337209949363</v>
      </c>
      <c r="J17" s="18"/>
      <c r="K17" s="15" t="s">
        <v>29</v>
      </c>
      <c r="L17" s="20">
        <v>59</v>
      </c>
      <c r="M17" s="20">
        <v>334</v>
      </c>
      <c r="N17" s="17">
        <f>SUM(M17/M21)</f>
        <v>0.14752650176678445</v>
      </c>
    </row>
    <row r="18" spans="1:14" ht="12.75">
      <c r="A18" s="15" t="s">
        <v>16</v>
      </c>
      <c r="B18" s="16">
        <v>5</v>
      </c>
      <c r="C18" s="16">
        <v>44</v>
      </c>
      <c r="D18" s="17">
        <f>SUM(C18/C45)</f>
        <v>0.00040585912998561044</v>
      </c>
      <c r="E18" s="18"/>
      <c r="F18" s="15" t="s">
        <v>26</v>
      </c>
      <c r="G18" s="16">
        <v>4</v>
      </c>
      <c r="H18" s="16">
        <v>16</v>
      </c>
      <c r="I18" s="17">
        <f>SUM(H18/H44)</f>
        <v>0.0008903232986478215</v>
      </c>
      <c r="J18" s="18"/>
      <c r="K18" s="15" t="s">
        <v>31</v>
      </c>
      <c r="L18" s="20">
        <v>0</v>
      </c>
      <c r="M18" s="20">
        <v>1</v>
      </c>
      <c r="N18" s="17">
        <f>SUM(M18/M21)</f>
        <v>0.00044169611307420494</v>
      </c>
    </row>
    <row r="19" spans="1:14" ht="12.75">
      <c r="A19" s="15" t="s">
        <v>30</v>
      </c>
      <c r="B19" s="16">
        <v>38</v>
      </c>
      <c r="C19" s="16">
        <v>234</v>
      </c>
      <c r="D19" s="17">
        <f>SUM(C19/C45)</f>
        <v>0.0021584326458325646</v>
      </c>
      <c r="E19" s="18"/>
      <c r="F19" s="15" t="s">
        <v>28</v>
      </c>
      <c r="G19" s="16">
        <v>3</v>
      </c>
      <c r="H19" s="16">
        <v>7</v>
      </c>
      <c r="I19" s="17">
        <f>SUM(H19/H44)</f>
        <v>0.0003895164431584219</v>
      </c>
      <c r="J19" s="18"/>
      <c r="K19" s="15" t="s">
        <v>49</v>
      </c>
      <c r="L19" s="60">
        <v>28</v>
      </c>
      <c r="M19" s="60">
        <v>227</v>
      </c>
      <c r="N19" s="17">
        <f>SUM(M19/M21)</f>
        <v>0.10026501766784453</v>
      </c>
    </row>
    <row r="20" spans="1:14" ht="12.75">
      <c r="A20" s="15" t="s">
        <v>24</v>
      </c>
      <c r="B20" s="16">
        <v>158</v>
      </c>
      <c r="C20" s="16">
        <v>932</v>
      </c>
      <c r="D20" s="17">
        <f>SUM(C20/C45)</f>
        <v>0.008596834298786112</v>
      </c>
      <c r="E20" s="18"/>
      <c r="F20" s="15" t="s">
        <v>21</v>
      </c>
      <c r="G20" s="16">
        <v>105</v>
      </c>
      <c r="H20" s="16">
        <v>625</v>
      </c>
      <c r="I20" s="17">
        <f>SUM(H20/H44)</f>
        <v>0.03477825385343053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114</v>
      </c>
      <c r="C21" s="16">
        <v>887</v>
      </c>
      <c r="D21" s="17">
        <f>SUM(C21/C45)</f>
        <v>0.008181751097664466</v>
      </c>
      <c r="E21" s="18"/>
      <c r="F21" s="15" t="s">
        <v>22</v>
      </c>
      <c r="G21" s="16">
        <v>110</v>
      </c>
      <c r="H21" s="16">
        <v>914</v>
      </c>
      <c r="I21" s="17">
        <f>SUM(H21/H44)</f>
        <v>0.0508597184352568</v>
      </c>
      <c r="J21" s="18"/>
      <c r="K21" s="42" t="str">
        <f>F44</f>
        <v>Total MAY 2004</v>
      </c>
      <c r="L21" s="7">
        <f>SUM(L6:L20)</f>
        <v>397</v>
      </c>
      <c r="M21" s="7">
        <f>SUM(M6:M20)</f>
        <v>2264</v>
      </c>
      <c r="N21" s="25"/>
    </row>
    <row r="22" spans="1:14" ht="12.75">
      <c r="A22" s="15" t="s">
        <v>33</v>
      </c>
      <c r="B22" s="16">
        <v>61</v>
      </c>
      <c r="C22" s="16">
        <v>379</v>
      </c>
      <c r="D22" s="17">
        <f>SUM(C22/C45)</f>
        <v>0.003495922960557872</v>
      </c>
      <c r="E22" s="18"/>
      <c r="F22" s="15" t="s">
        <v>34</v>
      </c>
      <c r="G22" s="16">
        <v>227</v>
      </c>
      <c r="H22" s="16">
        <v>1605</v>
      </c>
      <c r="I22" s="17">
        <f>SUM(H22/H44)</f>
        <v>0.0893105558956096</v>
      </c>
      <c r="J22" s="18"/>
      <c r="K22" s="42" t="str">
        <f>F45</f>
        <v>Total MAY 2003 </v>
      </c>
      <c r="L22" s="45">
        <v>361</v>
      </c>
      <c r="M22" s="45">
        <v>2266</v>
      </c>
      <c r="N22" s="25"/>
    </row>
    <row r="23" spans="1:14" ht="12.75">
      <c r="A23" s="15" t="s">
        <v>28</v>
      </c>
      <c r="B23" s="16">
        <v>404</v>
      </c>
      <c r="C23" s="16">
        <v>3316</v>
      </c>
      <c r="D23" s="17">
        <f>SUM(C23/C45)</f>
        <v>0.030587019887097368</v>
      </c>
      <c r="E23" s="18"/>
      <c r="F23" s="15" t="s">
        <v>37</v>
      </c>
      <c r="G23" s="16">
        <v>128</v>
      </c>
      <c r="H23" s="16">
        <v>1098</v>
      </c>
      <c r="I23" s="17">
        <f>SUM(H23/H44)</f>
        <v>0.06109843636970675</v>
      </c>
      <c r="J23" s="18"/>
      <c r="K23" s="42" t="str">
        <f>F46</f>
        <v>2004 change 2003</v>
      </c>
      <c r="L23" s="45">
        <f>SUM(L21-L22)</f>
        <v>36</v>
      </c>
      <c r="M23" s="45">
        <f>SUM(M21-M22)</f>
        <v>-2</v>
      </c>
      <c r="N23" s="25"/>
    </row>
    <row r="24" spans="1:14" ht="12.75">
      <c r="A24" s="15" t="s">
        <v>36</v>
      </c>
      <c r="B24" s="16">
        <v>386</v>
      </c>
      <c r="C24" s="16">
        <v>3490</v>
      </c>
      <c r="D24" s="17">
        <f>SUM(C24/C45)</f>
        <v>0.03219200826476774</v>
      </c>
      <c r="E24" s="18"/>
      <c r="F24" s="15" t="s">
        <v>25</v>
      </c>
      <c r="G24" s="16">
        <v>158</v>
      </c>
      <c r="H24" s="16">
        <v>1157</v>
      </c>
      <c r="I24" s="17">
        <f>SUM(H24/H44)</f>
        <v>0.0643815035334706</v>
      </c>
      <c r="J24" s="18"/>
      <c r="K24" s="42" t="str">
        <f>F47</f>
        <v>% change 2004 - 2003</v>
      </c>
      <c r="L24" s="46">
        <f>SUM((L21-L22)/L22)</f>
        <v>0.0997229916897507</v>
      </c>
      <c r="M24" s="46">
        <f>SUM((M21-M22)/M22)</f>
        <v>-0.00088261253309797</v>
      </c>
      <c r="N24" s="25"/>
    </row>
    <row r="25" spans="1:14" ht="12.75">
      <c r="A25" s="15" t="s">
        <v>48</v>
      </c>
      <c r="B25" s="16">
        <v>125</v>
      </c>
      <c r="C25" s="16">
        <v>814</v>
      </c>
      <c r="D25" s="17">
        <f>SUM(C25/C45)</f>
        <v>0.0075083939047337935</v>
      </c>
      <c r="E25" s="18"/>
      <c r="F25" s="22" t="s">
        <v>47</v>
      </c>
      <c r="G25" s="59">
        <v>0</v>
      </c>
      <c r="H25" s="59">
        <v>8</v>
      </c>
      <c r="I25" s="17">
        <f>SUM(H25/H44)</f>
        <v>0.00044516164932391074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64</v>
      </c>
      <c r="C26" s="16">
        <v>451</v>
      </c>
      <c r="D26" s="17">
        <f>SUM(C26/C45)</f>
        <v>0.004160056082352507</v>
      </c>
      <c r="E26" s="18"/>
      <c r="F26" s="15" t="s">
        <v>39</v>
      </c>
      <c r="G26" s="16">
        <v>52</v>
      </c>
      <c r="H26" s="16">
        <v>400</v>
      </c>
      <c r="I26" s="17">
        <f>SUM(H26/H44)</f>
        <v>0.02225808246619554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198</v>
      </c>
      <c r="C27" s="16">
        <v>1641</v>
      </c>
      <c r="D27" s="17">
        <f>SUM(C27/C45)</f>
        <v>0.015136700734236062</v>
      </c>
      <c r="E27" s="18"/>
      <c r="F27" s="15" t="s">
        <v>40</v>
      </c>
      <c r="G27" s="16">
        <v>13</v>
      </c>
      <c r="H27" s="16">
        <v>64</v>
      </c>
      <c r="I27" s="17">
        <f>SUM(H27/H44)</f>
        <v>0.003561293194591286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1352</v>
      </c>
      <c r="C28" s="16">
        <v>9872</v>
      </c>
      <c r="D28" s="17">
        <f>SUM(C28/C45)</f>
        <v>0.09106003025495332</v>
      </c>
      <c r="E28" s="18"/>
      <c r="F28" s="15" t="s">
        <v>70</v>
      </c>
      <c r="G28" s="16">
        <v>5</v>
      </c>
      <c r="H28" s="16">
        <v>11</v>
      </c>
      <c r="I28" s="17">
        <f>SUM(H28/H44)</f>
        <v>0.0006120972678203772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936</v>
      </c>
      <c r="C29" s="26">
        <v>5449</v>
      </c>
      <c r="D29" s="17">
        <f>SUM(C29/C45)</f>
        <v>0.05026196362026344</v>
      </c>
      <c r="E29" s="18"/>
      <c r="F29" s="15" t="s">
        <v>41</v>
      </c>
      <c r="G29" s="16">
        <v>386</v>
      </c>
      <c r="H29" s="16">
        <v>2244</v>
      </c>
      <c r="I29" s="17">
        <f>SUM(H29/H44)</f>
        <v>0.12486784263535697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4</v>
      </c>
      <c r="C30" s="16">
        <v>24</v>
      </c>
      <c r="D30" s="17">
        <f>SUM(C30/C45)</f>
        <v>0.00022137770726487842</v>
      </c>
      <c r="E30" s="18"/>
      <c r="F30" s="15" t="s">
        <v>42</v>
      </c>
      <c r="G30" s="16">
        <v>291</v>
      </c>
      <c r="H30" s="16">
        <v>1849</v>
      </c>
      <c r="I30" s="17">
        <f>SUM(H30/H44)</f>
        <v>0.10288798619998887</v>
      </c>
      <c r="J30" s="18"/>
      <c r="K30" s="77" t="s">
        <v>3</v>
      </c>
      <c r="L30" s="78" t="str">
        <f>B5</f>
        <v>01/05 - 31/05</v>
      </c>
      <c r="M30" s="78" t="str">
        <f>C5</f>
        <v>01/01 - 31/05</v>
      </c>
      <c r="N30" s="79" t="s">
        <v>4</v>
      </c>
    </row>
    <row r="31" spans="1:14" ht="12.75">
      <c r="A31" s="15" t="s">
        <v>25</v>
      </c>
      <c r="B31" s="16">
        <v>976</v>
      </c>
      <c r="C31" s="16">
        <v>8585</v>
      </c>
      <c r="D31" s="17">
        <f>SUM(C31/C45)</f>
        <v>0.07918865070287422</v>
      </c>
      <c r="E31" s="18"/>
      <c r="F31" s="15" t="s">
        <v>31</v>
      </c>
      <c r="G31" s="16">
        <v>19</v>
      </c>
      <c r="H31" s="16">
        <v>172</v>
      </c>
      <c r="I31" s="17">
        <f>SUM(H31/H44)</f>
        <v>0.00957097546046408</v>
      </c>
      <c r="K31" s="80" t="s">
        <v>10</v>
      </c>
      <c r="L31" s="81">
        <v>2</v>
      </c>
      <c r="M31" s="81">
        <v>12</v>
      </c>
      <c r="N31" s="82">
        <f>SUM(M31/M39)</f>
        <v>0.045454545454545456</v>
      </c>
    </row>
    <row r="32" spans="1:14" ht="12.75">
      <c r="A32" s="15" t="s">
        <v>44</v>
      </c>
      <c r="B32" s="16">
        <v>147</v>
      </c>
      <c r="C32" s="16">
        <v>801</v>
      </c>
      <c r="D32" s="17">
        <f>SUM(C32/C45)</f>
        <v>0.0073884809799653174</v>
      </c>
      <c r="E32" s="18"/>
      <c r="F32" s="27"/>
      <c r="G32" s="28"/>
      <c r="H32" s="28"/>
      <c r="I32" s="29"/>
      <c r="K32" s="80" t="s">
        <v>20</v>
      </c>
      <c r="L32" s="81">
        <v>0</v>
      </c>
      <c r="M32" s="81">
        <v>12</v>
      </c>
      <c r="N32" s="82">
        <f>SUM(M32/M39)</f>
        <v>0.045454545454545456</v>
      </c>
    </row>
    <row r="33" spans="1:14" ht="12.75">
      <c r="A33" s="15" t="s">
        <v>39</v>
      </c>
      <c r="B33" s="16">
        <v>340</v>
      </c>
      <c r="C33" s="16">
        <v>2304</v>
      </c>
      <c r="D33" s="17">
        <f>SUM(C33/C45)</f>
        <v>0.02125225989742833</v>
      </c>
      <c r="E33" s="18"/>
      <c r="F33" s="27"/>
      <c r="G33" s="28"/>
      <c r="H33" s="28"/>
      <c r="I33" s="29"/>
      <c r="K33" s="80" t="s">
        <v>36</v>
      </c>
      <c r="L33" s="81">
        <v>7</v>
      </c>
      <c r="M33" s="81">
        <v>29</v>
      </c>
      <c r="N33" s="82">
        <f>SUM(M33/M39)</f>
        <v>0.10984848484848485</v>
      </c>
    </row>
    <row r="34" spans="1:14" ht="12.75">
      <c r="A34" s="15" t="s">
        <v>45</v>
      </c>
      <c r="B34" s="16">
        <v>292</v>
      </c>
      <c r="C34" s="16">
        <v>2232</v>
      </c>
      <c r="D34" s="17">
        <f>SUM(C34/C45)</f>
        <v>0.020588126775633694</v>
      </c>
      <c r="E34" s="18"/>
      <c r="F34" s="27"/>
      <c r="G34" s="16"/>
      <c r="H34" s="16"/>
      <c r="I34" s="17"/>
      <c r="J34" s="18"/>
      <c r="K34" s="80" t="s">
        <v>27</v>
      </c>
      <c r="L34" s="81">
        <v>2</v>
      </c>
      <c r="M34" s="81">
        <v>67</v>
      </c>
      <c r="N34" s="82">
        <f>SUM(M34/M39)</f>
        <v>0.2537878787878788</v>
      </c>
    </row>
    <row r="35" spans="1:14" ht="12.75">
      <c r="A35" s="15" t="s">
        <v>51</v>
      </c>
      <c r="B35" s="16">
        <v>10</v>
      </c>
      <c r="C35" s="16">
        <v>41</v>
      </c>
      <c r="D35" s="17">
        <f>SUM(C35/C45)</f>
        <v>0.00037818691657750067</v>
      </c>
      <c r="E35" s="18"/>
      <c r="F35" s="27"/>
      <c r="G35" s="28"/>
      <c r="H35" s="28"/>
      <c r="I35" s="29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33</v>
      </c>
      <c r="C36" s="16">
        <v>285</v>
      </c>
      <c r="D36" s="17">
        <f>SUM(C36/C45)</f>
        <v>0.0026288602737704315</v>
      </c>
      <c r="E36" s="18"/>
      <c r="F36" s="27"/>
      <c r="G36" s="28"/>
      <c r="H36" s="28"/>
      <c r="I36" s="29"/>
      <c r="K36" s="80" t="s">
        <v>60</v>
      </c>
      <c r="L36" s="81">
        <v>0</v>
      </c>
      <c r="M36" s="81">
        <v>26</v>
      </c>
      <c r="N36" s="82">
        <f>SUM(M36/M39)</f>
        <v>0.09848484848484848</v>
      </c>
    </row>
    <row r="37" spans="1:14" ht="12.75">
      <c r="A37" s="15" t="s">
        <v>40</v>
      </c>
      <c r="B37" s="16">
        <v>219</v>
      </c>
      <c r="C37" s="16">
        <v>1984</v>
      </c>
      <c r="D37" s="17">
        <f>SUM(C37/C45)</f>
        <v>0.018300557133896618</v>
      </c>
      <c r="E37" s="18"/>
      <c r="F37" s="27"/>
      <c r="G37" s="28"/>
      <c r="H37" s="28"/>
      <c r="I37" s="29"/>
      <c r="K37" s="15" t="s">
        <v>49</v>
      </c>
      <c r="L37" s="60">
        <v>13</v>
      </c>
      <c r="M37" s="60">
        <v>118</v>
      </c>
      <c r="N37" s="82">
        <f>SUM(M37/M39)</f>
        <v>0.44696969696969696</v>
      </c>
    </row>
    <row r="38" spans="1:14" ht="12.75">
      <c r="A38" s="15" t="s">
        <v>70</v>
      </c>
      <c r="B38" s="16">
        <v>3</v>
      </c>
      <c r="C38" s="16">
        <v>7</v>
      </c>
      <c r="D38" s="17">
        <f>SUM(C38/C45)</f>
        <v>6.45684979522562E-05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2005</v>
      </c>
      <c r="C39" s="16">
        <v>13778</v>
      </c>
      <c r="D39" s="17">
        <f>SUM(C39/C45)</f>
        <v>0.12708925211231228</v>
      </c>
      <c r="E39" s="18"/>
      <c r="F39" s="15"/>
      <c r="G39" s="16"/>
      <c r="H39" s="16"/>
      <c r="I39" s="31"/>
      <c r="J39" s="32"/>
      <c r="K39" s="86" t="str">
        <f>A45</f>
        <v>Total MAY 2004</v>
      </c>
      <c r="L39" s="87">
        <f>SUM(L31:L38)</f>
        <v>24</v>
      </c>
      <c r="M39" s="87">
        <f>SUM(M31:M38)</f>
        <v>264</v>
      </c>
      <c r="N39" s="85"/>
    </row>
    <row r="40" spans="1:14" ht="13.5" customHeight="1">
      <c r="A40" s="15" t="s">
        <v>42</v>
      </c>
      <c r="B40" s="16">
        <v>1853</v>
      </c>
      <c r="C40" s="16">
        <v>10308</v>
      </c>
      <c r="D40" s="17">
        <f>SUM(C40/C45)</f>
        <v>0.09508172527026529</v>
      </c>
      <c r="E40" s="18"/>
      <c r="F40" s="15"/>
      <c r="G40" s="33"/>
      <c r="H40" s="33"/>
      <c r="I40" s="34"/>
      <c r="J40" s="35"/>
      <c r="K40" s="86" t="str">
        <f>A46</f>
        <v>Total MAY 2003 </v>
      </c>
      <c r="L40" s="88">
        <v>19</v>
      </c>
      <c r="M40" s="88">
        <v>119</v>
      </c>
      <c r="N40" s="85"/>
    </row>
    <row r="41" spans="1:14" ht="12.75">
      <c r="A41" s="15" t="s">
        <v>29</v>
      </c>
      <c r="B41" s="16">
        <v>179</v>
      </c>
      <c r="C41" s="16">
        <v>1346</v>
      </c>
      <c r="D41" s="17">
        <f>SUM(C41/C45)</f>
        <v>0.012415599749105265</v>
      </c>
      <c r="E41" s="18"/>
      <c r="F41" s="27"/>
      <c r="G41" s="36"/>
      <c r="H41" s="36"/>
      <c r="I41" s="37"/>
      <c r="J41" s="38"/>
      <c r="K41" s="86" t="str">
        <f>A47</f>
        <v>2004 change 2003</v>
      </c>
      <c r="L41" s="88">
        <f>SUM(L39-L40)</f>
        <v>5</v>
      </c>
      <c r="M41" s="88">
        <f>SUM(M39-M40)</f>
        <v>145</v>
      </c>
      <c r="N41" s="85"/>
    </row>
    <row r="42" spans="1:14" ht="12.75">
      <c r="A42" s="15" t="s">
        <v>31</v>
      </c>
      <c r="B42" s="16">
        <v>67</v>
      </c>
      <c r="C42" s="16">
        <v>446</v>
      </c>
      <c r="D42" s="17">
        <f>SUM(C42/C45)</f>
        <v>0.004113935726672324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f>SUM((L39-L40)/L40)</f>
        <v>0.2631578947368421</v>
      </c>
      <c r="M42" s="89">
        <f>SUM((M39-M40)/M40)</f>
        <v>1.218487394957983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42" t="str">
        <f>A45</f>
        <v>Total MAY 2004</v>
      </c>
      <c r="G44" s="43">
        <f>SUM(G5:G41)</f>
        <v>2520</v>
      </c>
      <c r="H44" s="43">
        <f>SUM(H5:H41)</f>
        <v>17971</v>
      </c>
      <c r="I44" s="31"/>
      <c r="J44" s="32"/>
      <c r="K44" s="86"/>
      <c r="L44" s="89"/>
      <c r="M44" s="89"/>
      <c r="N44" s="85"/>
    </row>
    <row r="45" spans="1:14" ht="12.75">
      <c r="A45" s="42" t="s">
        <v>81</v>
      </c>
      <c r="B45" s="43">
        <f>SUM(B6:B42)</f>
        <v>15470</v>
      </c>
      <c r="C45" s="43">
        <f>SUM(C6:C42)</f>
        <v>108412</v>
      </c>
      <c r="D45" s="44"/>
      <c r="E45" s="7"/>
      <c r="F45" s="42" t="str">
        <f>A46</f>
        <v>Total MAY 2003 </v>
      </c>
      <c r="G45" s="45">
        <v>2950</v>
      </c>
      <c r="H45" s="45">
        <v>18643</v>
      </c>
      <c r="I45" s="31"/>
      <c r="J45" s="32"/>
      <c r="K45" s="80"/>
      <c r="L45" s="84"/>
      <c r="M45" s="84"/>
      <c r="N45" s="85"/>
    </row>
    <row r="46" spans="1:14" ht="12.75">
      <c r="A46" s="42" t="s">
        <v>82</v>
      </c>
      <c r="B46" s="45">
        <v>14839</v>
      </c>
      <c r="C46" s="45">
        <v>100571</v>
      </c>
      <c r="D46" s="44"/>
      <c r="E46" s="7"/>
      <c r="F46" s="42" t="str">
        <f>A47</f>
        <v>2004 change 2003</v>
      </c>
      <c r="G46" s="45">
        <f>SUM(G44-G45)</f>
        <v>-430</v>
      </c>
      <c r="H46" s="45">
        <f>SUM(H44-H45)</f>
        <v>-672</v>
      </c>
      <c r="I46" s="44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631</v>
      </c>
      <c r="C47" s="45">
        <f>SUM(C45-C46)</f>
        <v>7841</v>
      </c>
      <c r="D47" s="44"/>
      <c r="E47" s="7"/>
      <c r="F47" s="42" t="str">
        <f>A48</f>
        <v>% change 2004 - 2003</v>
      </c>
      <c r="G47" s="46">
        <f>SUM((G44-G45)/G45)</f>
        <v>-0.14576271186440679</v>
      </c>
      <c r="H47" s="46">
        <f>SUM((H44-H45)/H45)</f>
        <v>-0.036045700799227594</v>
      </c>
      <c r="I47" s="47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0.04252308107015298</v>
      </c>
      <c r="C48" s="46">
        <f>SUM((C45-C46)/C46)</f>
        <v>0.07796482087281623</v>
      </c>
      <c r="D48" s="47"/>
      <c r="E48" s="48"/>
      <c r="F48" s="42"/>
      <c r="G48" s="46"/>
      <c r="H48" s="46"/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1"/>
      <c r="L49" s="92"/>
      <c r="M49" s="92"/>
      <c r="N49" s="93"/>
    </row>
    <row r="50" spans="1:10" ht="12.75">
      <c r="A50" s="49"/>
      <c r="B50" s="50"/>
      <c r="C50" s="50"/>
      <c r="D50" s="51"/>
      <c r="E50" s="48"/>
      <c r="F50" s="53"/>
      <c r="G50" s="54"/>
      <c r="H50" s="54"/>
      <c r="I50" s="55"/>
      <c r="J50"/>
    </row>
    <row r="51" spans="1:6" ht="12.75">
      <c r="A51" s="57"/>
      <c r="B51" s="57"/>
      <c r="C51" s="57"/>
      <c r="D51" s="57"/>
      <c r="E51" s="52"/>
      <c r="F51" s="57"/>
    </row>
    <row r="52" ht="12.75">
      <c r="E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SheetLayoutView="75" workbookViewId="0" topLeftCell="A1">
      <selection activeCell="D39" sqref="D39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84</v>
      </c>
      <c r="C5" s="12" t="s">
        <v>85</v>
      </c>
      <c r="D5" s="13" t="s">
        <v>4</v>
      </c>
      <c r="E5" s="7"/>
      <c r="F5" s="11" t="s">
        <v>3</v>
      </c>
      <c r="G5" s="12" t="str">
        <f>B5</f>
        <v>01/06 - 30/06</v>
      </c>
      <c r="H5" s="12" t="str">
        <f>C5</f>
        <v>01/01 - 30/06</v>
      </c>
      <c r="I5" s="13" t="s">
        <v>4</v>
      </c>
      <c r="J5" s="7"/>
      <c r="K5" s="11" t="s">
        <v>3</v>
      </c>
      <c r="L5" s="12" t="str">
        <f>B5</f>
        <v>01/06 - 30/06</v>
      </c>
      <c r="M5" s="12" t="str">
        <f>C5</f>
        <v>01/01 - 30/06</v>
      </c>
      <c r="N5" s="13" t="s">
        <v>4</v>
      </c>
    </row>
    <row r="6" spans="1:14" ht="12.75">
      <c r="A6" s="15" t="s">
        <v>5</v>
      </c>
      <c r="B6" s="16">
        <v>41</v>
      </c>
      <c r="C6" s="16">
        <v>517</v>
      </c>
      <c r="D6" s="17">
        <f>SUM(C6/C45)</f>
        <v>0.004250246629398225</v>
      </c>
      <c r="E6" s="18"/>
      <c r="F6" s="15" t="s">
        <v>6</v>
      </c>
      <c r="G6" s="16">
        <v>4</v>
      </c>
      <c r="H6" s="16">
        <v>57</v>
      </c>
      <c r="I6" s="17">
        <f>SUM(H6/H44)</f>
        <v>0.0027485774905969718</v>
      </c>
      <c r="J6" s="18"/>
      <c r="K6" s="15" t="s">
        <v>7</v>
      </c>
      <c r="L6" s="19">
        <v>3</v>
      </c>
      <c r="M6" s="19">
        <v>28</v>
      </c>
      <c r="N6" s="17">
        <f>SUM(M6/M21)</f>
        <v>0.010582010582010581</v>
      </c>
    </row>
    <row r="7" spans="1:14" ht="12.75">
      <c r="A7" s="15" t="s">
        <v>8</v>
      </c>
      <c r="B7" s="16">
        <v>357</v>
      </c>
      <c r="C7" s="16">
        <v>2630</v>
      </c>
      <c r="D7" s="17">
        <f>SUM(C7/C45)</f>
        <v>0.021621177244327525</v>
      </c>
      <c r="E7" s="18"/>
      <c r="F7" s="15" t="s">
        <v>9</v>
      </c>
      <c r="G7" s="16">
        <v>166</v>
      </c>
      <c r="H7" s="16">
        <v>1511</v>
      </c>
      <c r="I7" s="17">
        <f>SUM(H7/H44)</f>
        <v>0.07286141382968464</v>
      </c>
      <c r="J7" s="18"/>
      <c r="K7" s="15" t="s">
        <v>10</v>
      </c>
      <c r="L7" s="20">
        <v>56</v>
      </c>
      <c r="M7" s="20">
        <v>371</v>
      </c>
      <c r="N7" s="17">
        <f>SUM(M7/M21)</f>
        <v>0.1402116402116402</v>
      </c>
    </row>
    <row r="8" spans="1:14" ht="12.75">
      <c r="A8" s="15" t="s">
        <v>11</v>
      </c>
      <c r="B8" s="16">
        <v>435</v>
      </c>
      <c r="C8" s="16">
        <v>3628</v>
      </c>
      <c r="D8" s="17">
        <f>SUM(C8/C45)</f>
        <v>0.02982571522525485</v>
      </c>
      <c r="E8" s="18"/>
      <c r="F8" s="15" t="s">
        <v>7</v>
      </c>
      <c r="G8" s="16">
        <v>15</v>
      </c>
      <c r="H8" s="16">
        <v>40</v>
      </c>
      <c r="I8" s="17">
        <f>SUM(H8/H44)</f>
        <v>0.0019288263091908574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30</v>
      </c>
      <c r="C9" s="16">
        <v>269</v>
      </c>
      <c r="D9" s="17">
        <f>SUM(C9/C45)</f>
        <v>0.002211443604077606</v>
      </c>
      <c r="E9" s="18"/>
      <c r="F9" s="15" t="s">
        <v>13</v>
      </c>
      <c r="G9" s="16">
        <v>0</v>
      </c>
      <c r="H9" s="16">
        <v>0</v>
      </c>
      <c r="I9" s="17">
        <f>SUM(H9/H44)</f>
        <v>0</v>
      </c>
      <c r="J9" s="18"/>
      <c r="K9" s="15" t="s">
        <v>14</v>
      </c>
      <c r="L9" s="20">
        <v>33</v>
      </c>
      <c r="M9" s="20">
        <v>288</v>
      </c>
      <c r="N9" s="17">
        <f>SUM(M9/M21)</f>
        <v>0.10884353741496598</v>
      </c>
    </row>
    <row r="10" spans="1:14" ht="12.75">
      <c r="A10" s="15" t="s">
        <v>9</v>
      </c>
      <c r="B10" s="16">
        <v>288</v>
      </c>
      <c r="C10" s="16">
        <v>2630</v>
      </c>
      <c r="D10" s="17">
        <f>SUM(C10/C45)</f>
        <v>0.021621177244327525</v>
      </c>
      <c r="E10" s="18"/>
      <c r="F10" s="15" t="s">
        <v>15</v>
      </c>
      <c r="G10" s="16">
        <v>129</v>
      </c>
      <c r="H10" s="16">
        <v>871</v>
      </c>
      <c r="I10" s="17">
        <f>SUM(H10/H44)</f>
        <v>0.04200019288263092</v>
      </c>
      <c r="J10" s="18"/>
      <c r="K10" s="15" t="s">
        <v>16</v>
      </c>
      <c r="L10" s="20">
        <v>16</v>
      </c>
      <c r="M10" s="20">
        <v>95</v>
      </c>
      <c r="N10" s="17">
        <f>SUM(M10/M21)</f>
        <v>0.035903250188964474</v>
      </c>
    </row>
    <row r="11" spans="1:14" ht="12.75">
      <c r="A11" s="15" t="s">
        <v>7</v>
      </c>
      <c r="B11" s="16">
        <v>115</v>
      </c>
      <c r="C11" s="16">
        <v>1390</v>
      </c>
      <c r="D11" s="17">
        <f>SUM(C11/C45)</f>
        <v>0.011427162117724432</v>
      </c>
      <c r="E11" s="18"/>
      <c r="F11" s="15" t="s">
        <v>17</v>
      </c>
      <c r="G11" s="16">
        <v>587</v>
      </c>
      <c r="H11" s="16">
        <v>3955</v>
      </c>
      <c r="I11" s="17">
        <f>SUM(H11/H44)</f>
        <v>0.19071270132124601</v>
      </c>
      <c r="J11" s="18"/>
      <c r="K11" s="15" t="s">
        <v>18</v>
      </c>
      <c r="L11" s="20">
        <v>55</v>
      </c>
      <c r="M11" s="20">
        <v>271</v>
      </c>
      <c r="N11" s="17">
        <f>SUM(M11/M21)</f>
        <v>0.10241874527588814</v>
      </c>
    </row>
    <row r="12" spans="1:14" ht="12.75">
      <c r="A12" s="15" t="s">
        <v>13</v>
      </c>
      <c r="B12" s="16">
        <v>21</v>
      </c>
      <c r="C12" s="16">
        <v>190</v>
      </c>
      <c r="D12" s="17">
        <f>SUM(C12/C45)</f>
        <v>0.0015619861887536995</v>
      </c>
      <c r="E12" s="18"/>
      <c r="F12" s="15" t="s">
        <v>63</v>
      </c>
      <c r="G12" s="16">
        <v>228</v>
      </c>
      <c r="H12" s="16">
        <v>1165</v>
      </c>
      <c r="I12" s="17">
        <f>SUM(H12/H44)</f>
        <v>0.05617706625518372</v>
      </c>
      <c r="J12" s="18"/>
      <c r="K12" s="15" t="s">
        <v>20</v>
      </c>
      <c r="L12" s="20">
        <v>21</v>
      </c>
      <c r="M12" s="20">
        <v>104</v>
      </c>
      <c r="N12" s="17">
        <f>SUM(M12/M21)</f>
        <v>0.039304610733182165</v>
      </c>
    </row>
    <row r="13" spans="1:14" ht="12.75">
      <c r="A13" s="15" t="s">
        <v>15</v>
      </c>
      <c r="B13" s="16">
        <v>191</v>
      </c>
      <c r="C13" s="16">
        <v>3116</v>
      </c>
      <c r="D13" s="17">
        <f>SUM(C13/C45)</f>
        <v>0.025616573495560672</v>
      </c>
      <c r="E13" s="18"/>
      <c r="F13" s="15" t="s">
        <v>19</v>
      </c>
      <c r="G13" s="16">
        <v>60</v>
      </c>
      <c r="H13" s="16">
        <v>392</v>
      </c>
      <c r="I13" s="17">
        <f>SUM(H13/H44)</f>
        <v>0.018902497830070402</v>
      </c>
      <c r="J13" s="18"/>
      <c r="K13" s="15" t="s">
        <v>21</v>
      </c>
      <c r="L13" s="20">
        <v>40</v>
      </c>
      <c r="M13" s="20">
        <v>343</v>
      </c>
      <c r="N13" s="17">
        <f>SUM(M13/M21)</f>
        <v>0.12962962962962962</v>
      </c>
    </row>
    <row r="14" spans="1:14" ht="13.5" customHeight="1">
      <c r="A14" s="15" t="s">
        <v>17</v>
      </c>
      <c r="B14" s="16">
        <v>1831</v>
      </c>
      <c r="C14" s="16">
        <v>13865</v>
      </c>
      <c r="D14" s="17">
        <f>SUM(C14/C45)</f>
        <v>0.11398388687931602</v>
      </c>
      <c r="E14" s="18"/>
      <c r="F14" s="15" t="s">
        <v>16</v>
      </c>
      <c r="G14" s="16">
        <v>79</v>
      </c>
      <c r="H14" s="16">
        <v>645</v>
      </c>
      <c r="I14" s="17">
        <f>SUM(H14/H44)</f>
        <v>0.031102324235702576</v>
      </c>
      <c r="J14" s="18"/>
      <c r="K14" s="15" t="s">
        <v>22</v>
      </c>
      <c r="L14" s="20">
        <v>18</v>
      </c>
      <c r="M14" s="20">
        <v>129</v>
      </c>
      <c r="N14" s="17">
        <f>SUM(M14/M21)</f>
        <v>0.048752834467120185</v>
      </c>
    </row>
    <row r="15" spans="1:14" ht="12.75">
      <c r="A15" s="15" t="s">
        <v>63</v>
      </c>
      <c r="B15" s="16">
        <v>907</v>
      </c>
      <c r="C15" s="16">
        <v>8291</v>
      </c>
      <c r="D15" s="17">
        <f>SUM(C15/C45)</f>
        <v>0.06816014468924696</v>
      </c>
      <c r="E15" s="18"/>
      <c r="F15" s="15" t="s">
        <v>18</v>
      </c>
      <c r="G15" s="16">
        <v>17</v>
      </c>
      <c r="H15" s="16">
        <v>105</v>
      </c>
      <c r="I15" s="17">
        <f>SUM(H15/H44)</f>
        <v>0.0050631690616260005</v>
      </c>
      <c r="J15" s="18"/>
      <c r="K15" s="15" t="s">
        <v>25</v>
      </c>
      <c r="L15" s="20">
        <v>16</v>
      </c>
      <c r="M15" s="20">
        <v>56</v>
      </c>
      <c r="N15" s="17">
        <f>SUM(M15/M21)</f>
        <v>0.021164021164021163</v>
      </c>
    </row>
    <row r="16" spans="1:14" ht="12.75">
      <c r="A16" s="15" t="s">
        <v>23</v>
      </c>
      <c r="B16" s="16">
        <v>252</v>
      </c>
      <c r="C16" s="16">
        <v>2447</v>
      </c>
      <c r="D16" s="17">
        <f>SUM(C16/C45)</f>
        <v>0.020116737915159486</v>
      </c>
      <c r="E16" s="18"/>
      <c r="F16" s="22" t="s">
        <v>24</v>
      </c>
      <c r="G16" s="23">
        <v>0</v>
      </c>
      <c r="H16" s="23">
        <v>0</v>
      </c>
      <c r="I16" s="17">
        <f>SUM(H16/H44)</f>
        <v>0</v>
      </c>
      <c r="J16" s="18"/>
      <c r="K16" s="15" t="s">
        <v>27</v>
      </c>
      <c r="L16" s="20">
        <v>56</v>
      </c>
      <c r="M16" s="20">
        <v>331</v>
      </c>
      <c r="N16" s="17">
        <f>SUM(M16/M21)</f>
        <v>0.12509448223733938</v>
      </c>
    </row>
    <row r="17" spans="1:14" ht="12.75">
      <c r="A17" s="15" t="s">
        <v>19</v>
      </c>
      <c r="B17" s="16">
        <v>563</v>
      </c>
      <c r="C17" s="16">
        <v>4790</v>
      </c>
      <c r="D17" s="17">
        <f>SUM(C17/C45)</f>
        <v>0.03937849391647484</v>
      </c>
      <c r="E17" s="18"/>
      <c r="F17" s="22" t="s">
        <v>32</v>
      </c>
      <c r="G17" s="23">
        <v>89</v>
      </c>
      <c r="H17" s="23">
        <v>414</v>
      </c>
      <c r="I17" s="17">
        <f>SUM(H17/H44)</f>
        <v>0.019963352300125373</v>
      </c>
      <c r="J17" s="18"/>
      <c r="K17" s="15" t="s">
        <v>29</v>
      </c>
      <c r="L17" s="20">
        <v>56</v>
      </c>
      <c r="M17" s="20">
        <v>388</v>
      </c>
      <c r="N17" s="17">
        <f>SUM(M17/M21)</f>
        <v>0.14663643235071808</v>
      </c>
    </row>
    <row r="18" spans="1:14" ht="12.75">
      <c r="A18" s="15" t="s">
        <v>16</v>
      </c>
      <c r="B18" s="16">
        <v>3</v>
      </c>
      <c r="C18" s="16">
        <v>47</v>
      </c>
      <c r="D18" s="17">
        <f>SUM(C18/C45)</f>
        <v>0.00038638605721802037</v>
      </c>
      <c r="E18" s="18"/>
      <c r="F18" s="15" t="s">
        <v>26</v>
      </c>
      <c r="G18" s="16">
        <v>1</v>
      </c>
      <c r="H18" s="16">
        <v>17</v>
      </c>
      <c r="I18" s="17">
        <f>SUM(H18/H44)</f>
        <v>0.0008197511814061144</v>
      </c>
      <c r="J18" s="18"/>
      <c r="K18" s="15" t="s">
        <v>31</v>
      </c>
      <c r="L18" s="20">
        <v>0</v>
      </c>
      <c r="M18" s="20">
        <v>1</v>
      </c>
      <c r="N18" s="17">
        <f>SUM(M18/M21)</f>
        <v>0.0003779289493575208</v>
      </c>
    </row>
    <row r="19" spans="1:14" ht="12.75">
      <c r="A19" s="15" t="s">
        <v>30</v>
      </c>
      <c r="B19" s="16">
        <v>37</v>
      </c>
      <c r="C19" s="16">
        <v>270</v>
      </c>
      <c r="D19" s="17">
        <f>SUM(C19/C45)</f>
        <v>0.002219664584018415</v>
      </c>
      <c r="E19" s="18"/>
      <c r="F19" s="15" t="s">
        <v>28</v>
      </c>
      <c r="G19" s="16">
        <v>0</v>
      </c>
      <c r="H19" s="16">
        <v>7</v>
      </c>
      <c r="I19" s="17">
        <f>SUM(H19/H44)</f>
        <v>0.00033754460410840003</v>
      </c>
      <c r="J19" s="18"/>
      <c r="K19" s="15" t="s">
        <v>49</v>
      </c>
      <c r="L19" s="60">
        <v>14</v>
      </c>
      <c r="M19" s="60">
        <v>241</v>
      </c>
      <c r="N19" s="17">
        <f>SUM(M19/M21)</f>
        <v>0.09108087679516251</v>
      </c>
    </row>
    <row r="20" spans="1:14" ht="12.75">
      <c r="A20" s="15" t="s">
        <v>24</v>
      </c>
      <c r="B20" s="16">
        <v>166</v>
      </c>
      <c r="C20" s="16">
        <v>1098</v>
      </c>
      <c r="D20" s="17">
        <f>SUM(C20/C45)</f>
        <v>0.009026635975008222</v>
      </c>
      <c r="E20" s="18"/>
      <c r="F20" s="15" t="s">
        <v>21</v>
      </c>
      <c r="G20" s="16">
        <v>101</v>
      </c>
      <c r="H20" s="16">
        <v>725</v>
      </c>
      <c r="I20" s="17">
        <f>SUM(H20/H44)</f>
        <v>0.03495997685408429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125</v>
      </c>
      <c r="C21" s="16">
        <v>1012</v>
      </c>
      <c r="D21" s="17">
        <f>SUM(C21/C45)</f>
        <v>0.008319631700098652</v>
      </c>
      <c r="E21" s="18"/>
      <c r="F21" s="15" t="s">
        <v>22</v>
      </c>
      <c r="G21" s="16">
        <v>98</v>
      </c>
      <c r="H21" s="16">
        <v>1011</v>
      </c>
      <c r="I21" s="17">
        <f>SUM(H21/H44)</f>
        <v>0.04875108496479892</v>
      </c>
      <c r="J21" s="18"/>
      <c r="K21" s="42" t="str">
        <f>F44</f>
        <v>Total JUNE 2004</v>
      </c>
      <c r="L21" s="7">
        <f>SUM(L6:L20)</f>
        <v>384</v>
      </c>
      <c r="M21" s="7">
        <f>SUM(M6:M20)</f>
        <v>2646</v>
      </c>
      <c r="N21" s="25"/>
    </row>
    <row r="22" spans="1:14" ht="12.75">
      <c r="A22" s="15" t="s">
        <v>33</v>
      </c>
      <c r="B22" s="16">
        <v>31</v>
      </c>
      <c r="C22" s="16">
        <v>410</v>
      </c>
      <c r="D22" s="17">
        <f>SUM(C22/C45)</f>
        <v>0.0033706017757316672</v>
      </c>
      <c r="E22" s="18"/>
      <c r="F22" s="15" t="s">
        <v>34</v>
      </c>
      <c r="G22" s="16">
        <v>225</v>
      </c>
      <c r="H22" s="16">
        <v>1827</v>
      </c>
      <c r="I22" s="17">
        <f>SUM(H22/H44)</f>
        <v>0.08809914167229241</v>
      </c>
      <c r="J22" s="18"/>
      <c r="K22" s="42" t="str">
        <f>F45</f>
        <v>Total JUNE 2003 </v>
      </c>
      <c r="L22" s="45">
        <v>346</v>
      </c>
      <c r="M22" s="45">
        <v>2612</v>
      </c>
      <c r="N22" s="25"/>
    </row>
    <row r="23" spans="1:14" ht="12.75">
      <c r="A23" s="15" t="s">
        <v>28</v>
      </c>
      <c r="B23" s="16">
        <v>353</v>
      </c>
      <c r="C23" s="16">
        <v>3662</v>
      </c>
      <c r="D23" s="17">
        <f>SUM(C23/C45)</f>
        <v>0.030105228543242355</v>
      </c>
      <c r="E23" s="18"/>
      <c r="F23" s="15" t="s">
        <v>37</v>
      </c>
      <c r="G23" s="16">
        <v>138</v>
      </c>
      <c r="H23" s="16">
        <v>1232</v>
      </c>
      <c r="I23" s="17">
        <f>SUM(H23/H44)</f>
        <v>0.05940785032307841</v>
      </c>
      <c r="J23" s="18"/>
      <c r="K23" s="42" t="str">
        <f>F46</f>
        <v>2004 change 2003</v>
      </c>
      <c r="L23" s="45">
        <f>SUM(L21-L22)</f>
        <v>38</v>
      </c>
      <c r="M23" s="45">
        <f>SUM(M21-M22)</f>
        <v>34</v>
      </c>
      <c r="N23" s="25"/>
    </row>
    <row r="24" spans="1:14" ht="12.75">
      <c r="A24" s="15" t="s">
        <v>36</v>
      </c>
      <c r="B24" s="16">
        <v>287</v>
      </c>
      <c r="C24" s="16">
        <v>3776</v>
      </c>
      <c r="D24" s="17">
        <f>SUM(C24/C45)</f>
        <v>0.031042420256494573</v>
      </c>
      <c r="E24" s="18"/>
      <c r="F24" s="15" t="s">
        <v>25</v>
      </c>
      <c r="G24" s="16">
        <v>142</v>
      </c>
      <c r="H24" s="16">
        <v>1299</v>
      </c>
      <c r="I24" s="17">
        <f>SUM(H24/H44)</f>
        <v>0.0626386343909731</v>
      </c>
      <c r="J24" s="18"/>
      <c r="K24" s="42" t="str">
        <f>F47</f>
        <v>% change 2004 - 2003</v>
      </c>
      <c r="L24" s="46">
        <f>SUM((L21-L22)/L22)</f>
        <v>0.10982658959537572</v>
      </c>
      <c r="M24" s="46">
        <f>SUM((M21-M22)/M22)</f>
        <v>0.013016845329249618</v>
      </c>
      <c r="N24" s="25"/>
    </row>
    <row r="25" spans="1:14" ht="12.75">
      <c r="A25" s="15" t="s">
        <v>48</v>
      </c>
      <c r="B25" s="16">
        <v>86</v>
      </c>
      <c r="C25" s="16">
        <v>900</v>
      </c>
      <c r="D25" s="17">
        <f>SUM(C25/C45)</f>
        <v>0.00739888194672805</v>
      </c>
      <c r="E25" s="18"/>
      <c r="F25" s="22" t="s">
        <v>47</v>
      </c>
      <c r="G25" s="59">
        <v>0</v>
      </c>
      <c r="H25" s="59">
        <v>8</v>
      </c>
      <c r="I25" s="17">
        <f>SUM(H25/H44)</f>
        <v>0.00038576526183817147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59</v>
      </c>
      <c r="C26" s="16">
        <v>510</v>
      </c>
      <c r="D26" s="17">
        <f>SUM(C26/C45)</f>
        <v>0.004192699769812562</v>
      </c>
      <c r="E26" s="18"/>
      <c r="F26" s="15" t="s">
        <v>39</v>
      </c>
      <c r="G26" s="16">
        <v>52</v>
      </c>
      <c r="H26" s="16">
        <v>451</v>
      </c>
      <c r="I26" s="17">
        <f>SUM(H26/H44)</f>
        <v>0.021747516636126916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107</v>
      </c>
      <c r="C27" s="16">
        <v>1748</v>
      </c>
      <c r="D27" s="17">
        <f>SUM(C27/C45)</f>
        <v>0.014370272936534034</v>
      </c>
      <c r="E27" s="18"/>
      <c r="F27" s="15" t="s">
        <v>40</v>
      </c>
      <c r="G27" s="16">
        <v>3</v>
      </c>
      <c r="H27" s="16">
        <v>67</v>
      </c>
      <c r="I27" s="17">
        <f>SUM(H27/H44)</f>
        <v>0.003230784067894686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1031</v>
      </c>
      <c r="C28" s="16">
        <v>10893</v>
      </c>
      <c r="D28" s="17">
        <f>SUM(C28/C45)</f>
        <v>0.08955113449523183</v>
      </c>
      <c r="E28" s="18"/>
      <c r="F28" s="15" t="s">
        <v>70</v>
      </c>
      <c r="G28" s="16">
        <v>5</v>
      </c>
      <c r="H28" s="16">
        <v>16</v>
      </c>
      <c r="I28" s="17">
        <f>SUM(H28/H44)</f>
        <v>0.0007715305236763429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701</v>
      </c>
      <c r="C29" s="26">
        <v>6147</v>
      </c>
      <c r="D29" s="17">
        <f>SUM(C29/C45)</f>
        <v>0.05053436369615258</v>
      </c>
      <c r="E29" s="18"/>
      <c r="F29" s="15" t="s">
        <v>41</v>
      </c>
      <c r="G29" s="16">
        <v>326</v>
      </c>
      <c r="H29" s="16">
        <v>2569</v>
      </c>
      <c r="I29" s="17">
        <f>SUM(H29/H44)</f>
        <v>0.12387886970778282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6</v>
      </c>
      <c r="C30" s="16">
        <v>30</v>
      </c>
      <c r="D30" s="17">
        <f>SUM(C30/C45)</f>
        <v>0.00024662939822426834</v>
      </c>
      <c r="E30" s="18"/>
      <c r="F30" s="15" t="s">
        <v>42</v>
      </c>
      <c r="G30" s="16">
        <v>300</v>
      </c>
      <c r="H30" s="16">
        <v>2149</v>
      </c>
      <c r="I30" s="17">
        <f>SUM(H30/H44)</f>
        <v>0.10362619346127881</v>
      </c>
      <c r="J30" s="18"/>
      <c r="K30" s="77" t="s">
        <v>3</v>
      </c>
      <c r="L30" s="78" t="str">
        <f>B5</f>
        <v>01/06 - 30/06</v>
      </c>
      <c r="M30" s="78" t="str">
        <f>C5</f>
        <v>01/01 - 30/06</v>
      </c>
      <c r="N30" s="79" t="s">
        <v>4</v>
      </c>
    </row>
    <row r="31" spans="1:14" ht="12.75">
      <c r="A31" s="15" t="s">
        <v>25</v>
      </c>
      <c r="B31" s="16">
        <v>981</v>
      </c>
      <c r="C31" s="16">
        <v>9557</v>
      </c>
      <c r="D31" s="17">
        <f>SUM(C31/C45)</f>
        <v>0.07856790529431108</v>
      </c>
      <c r="E31" s="18"/>
      <c r="F31" s="15" t="s">
        <v>31</v>
      </c>
      <c r="G31" s="16">
        <v>33</v>
      </c>
      <c r="H31" s="16">
        <v>205</v>
      </c>
      <c r="I31" s="17">
        <f>SUM(H31/H44)</f>
        <v>0.009885234834603143</v>
      </c>
      <c r="K31" s="80" t="s">
        <v>10</v>
      </c>
      <c r="L31" s="81">
        <v>2</v>
      </c>
      <c r="M31" s="81">
        <v>14</v>
      </c>
      <c r="N31" s="82">
        <f>SUM(M31/M39)</f>
        <v>0.04946996466431095</v>
      </c>
    </row>
    <row r="32" spans="1:14" ht="12.75">
      <c r="A32" s="15" t="s">
        <v>44</v>
      </c>
      <c r="B32" s="16">
        <v>122</v>
      </c>
      <c r="C32" s="16">
        <v>922</v>
      </c>
      <c r="D32" s="17">
        <f>SUM(C32/C45)</f>
        <v>0.007579743505425847</v>
      </c>
      <c r="E32" s="18"/>
      <c r="F32" s="27"/>
      <c r="G32" s="28"/>
      <c r="H32" s="28"/>
      <c r="I32" s="29"/>
      <c r="K32" s="80" t="s">
        <v>20</v>
      </c>
      <c r="L32" s="81">
        <v>4</v>
      </c>
      <c r="M32" s="81">
        <v>16</v>
      </c>
      <c r="N32" s="82">
        <f>SUM(M32/M39)</f>
        <v>0.05653710247349823</v>
      </c>
    </row>
    <row r="33" spans="1:14" ht="12.75">
      <c r="A33" s="15" t="s">
        <v>39</v>
      </c>
      <c r="B33" s="16">
        <v>401</v>
      </c>
      <c r="C33" s="16">
        <v>2703</v>
      </c>
      <c r="D33" s="17">
        <f>SUM(C33/C45)</f>
        <v>0.022221308780006575</v>
      </c>
      <c r="E33" s="18"/>
      <c r="F33" s="27"/>
      <c r="G33" s="28"/>
      <c r="H33" s="28"/>
      <c r="I33" s="29"/>
      <c r="K33" s="80" t="s">
        <v>36</v>
      </c>
      <c r="L33" s="81">
        <v>4</v>
      </c>
      <c r="M33" s="81">
        <v>33</v>
      </c>
      <c r="N33" s="82">
        <f>SUM(M33/M39)</f>
        <v>0.1166077738515901</v>
      </c>
    </row>
    <row r="34" spans="1:14" ht="12.75">
      <c r="A34" s="15" t="s">
        <v>45</v>
      </c>
      <c r="B34" s="16">
        <v>224</v>
      </c>
      <c r="C34" s="16">
        <v>2456</v>
      </c>
      <c r="D34" s="17">
        <f>SUM(C34/C45)</f>
        <v>0.020190726734626768</v>
      </c>
      <c r="E34" s="18"/>
      <c r="F34" s="27"/>
      <c r="G34" s="16"/>
      <c r="H34" s="16"/>
      <c r="I34" s="17"/>
      <c r="J34" s="18"/>
      <c r="K34" s="80" t="s">
        <v>27</v>
      </c>
      <c r="L34" s="81">
        <v>3</v>
      </c>
      <c r="M34" s="81">
        <v>70</v>
      </c>
      <c r="N34" s="82">
        <f>SUM(M34/M39)</f>
        <v>0.24734982332155478</v>
      </c>
    </row>
    <row r="35" spans="1:14" ht="12.75">
      <c r="A35" s="15" t="s">
        <v>51</v>
      </c>
      <c r="B35" s="16">
        <v>3</v>
      </c>
      <c r="C35" s="16">
        <v>44</v>
      </c>
      <c r="D35" s="17">
        <f>SUM(C35/C45)</f>
        <v>0.00036172311739559356</v>
      </c>
      <c r="E35" s="18"/>
      <c r="F35" s="27"/>
      <c r="G35" s="28"/>
      <c r="H35" s="28"/>
      <c r="I35" s="29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37</v>
      </c>
      <c r="C36" s="16">
        <v>322</v>
      </c>
      <c r="D36" s="17">
        <f>SUM(C36/C45)</f>
        <v>0.00264715554094048</v>
      </c>
      <c r="E36" s="18"/>
      <c r="F36" s="27"/>
      <c r="G36" s="28"/>
      <c r="H36" s="28"/>
      <c r="I36" s="29"/>
      <c r="K36" s="80" t="s">
        <v>60</v>
      </c>
      <c r="L36" s="81">
        <v>0</v>
      </c>
      <c r="M36" s="81">
        <v>26</v>
      </c>
      <c r="N36" s="82">
        <f>SUM(M36/M39)</f>
        <v>0.09187279151943463</v>
      </c>
    </row>
    <row r="37" spans="1:14" ht="12.75">
      <c r="A37" s="15" t="s">
        <v>40</v>
      </c>
      <c r="B37" s="16">
        <v>208</v>
      </c>
      <c r="C37" s="16">
        <v>2192</v>
      </c>
      <c r="D37" s="17">
        <f>SUM(C37/C45)</f>
        <v>0.018020388030253204</v>
      </c>
      <c r="E37" s="18"/>
      <c r="F37" s="27"/>
      <c r="G37" s="28"/>
      <c r="H37" s="28"/>
      <c r="I37" s="29"/>
      <c r="K37" s="15" t="s">
        <v>49</v>
      </c>
      <c r="L37" s="60">
        <v>6</v>
      </c>
      <c r="M37" s="60">
        <v>124</v>
      </c>
      <c r="N37" s="82">
        <f>SUM(M37/M39)</f>
        <v>0.4381625441696113</v>
      </c>
    </row>
    <row r="38" spans="1:14" ht="12.75">
      <c r="A38" s="15" t="s">
        <v>70</v>
      </c>
      <c r="B38" s="16">
        <v>0</v>
      </c>
      <c r="C38" s="16">
        <v>7</v>
      </c>
      <c r="D38" s="17">
        <f>SUM(C38/C45)</f>
        <v>5.754685958566261E-05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1548</v>
      </c>
      <c r="C39" s="16">
        <v>15316</v>
      </c>
      <c r="D39" s="17">
        <f>SUM(C39/C45)</f>
        <v>0.1259125287734298</v>
      </c>
      <c r="E39" s="18"/>
      <c r="F39" s="15"/>
      <c r="G39" s="16"/>
      <c r="H39" s="16"/>
      <c r="I39" s="31"/>
      <c r="J39" s="32"/>
      <c r="K39" s="86" t="str">
        <f>A45</f>
        <v>Total JUNE 2004</v>
      </c>
      <c r="L39" s="87">
        <f>SUM(L31:L38)</f>
        <v>19</v>
      </c>
      <c r="M39" s="87">
        <f>SUM(M31:M38)</f>
        <v>283</v>
      </c>
      <c r="N39" s="85"/>
    </row>
    <row r="40" spans="1:14" ht="13.5" customHeight="1">
      <c r="A40" s="15" t="s">
        <v>42</v>
      </c>
      <c r="B40" s="16">
        <v>1547</v>
      </c>
      <c r="C40" s="16">
        <v>11847</v>
      </c>
      <c r="D40" s="17">
        <f>SUM(C40/C45)</f>
        <v>0.09739394935876357</v>
      </c>
      <c r="E40" s="18"/>
      <c r="F40" s="15"/>
      <c r="G40" s="33"/>
      <c r="H40" s="33"/>
      <c r="I40" s="34"/>
      <c r="J40" s="35"/>
      <c r="K40" s="86" t="str">
        <f>A46</f>
        <v>Total JUNE 2003 </v>
      </c>
      <c r="L40" s="88">
        <v>80</v>
      </c>
      <c r="M40" s="88">
        <v>199</v>
      </c>
      <c r="N40" s="85"/>
    </row>
    <row r="41" spans="1:14" ht="12.75">
      <c r="A41" s="15" t="s">
        <v>29</v>
      </c>
      <c r="B41" s="16">
        <v>160</v>
      </c>
      <c r="C41" s="16">
        <v>1504</v>
      </c>
      <c r="D41" s="17">
        <f>SUM(C41/C45)</f>
        <v>0.012364353830976652</v>
      </c>
      <c r="E41" s="18"/>
      <c r="F41" s="27"/>
      <c r="G41" s="36"/>
      <c r="H41" s="36"/>
      <c r="I41" s="37"/>
      <c r="J41" s="38"/>
      <c r="K41" s="86" t="str">
        <f>A47</f>
        <v>2004 change 2003</v>
      </c>
      <c r="L41" s="88">
        <f>SUM(L39-L40)</f>
        <v>-61</v>
      </c>
      <c r="M41" s="88">
        <f>SUM(M39-M40)</f>
        <v>84</v>
      </c>
      <c r="N41" s="85"/>
    </row>
    <row r="42" spans="1:14" ht="12.75">
      <c r="A42" s="15" t="s">
        <v>31</v>
      </c>
      <c r="B42" s="16">
        <v>57</v>
      </c>
      <c r="C42" s="16">
        <v>504</v>
      </c>
      <c r="D42" s="17">
        <f>SUM(C42/C45)</f>
        <v>0.004143373890167708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f>SUM((L39-L40)/L40)</f>
        <v>-0.7625</v>
      </c>
      <c r="M42" s="89">
        <f>SUM((M39-M40)/M40)</f>
        <v>0.4221105527638191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42" t="str">
        <f>A45</f>
        <v>Total JUNE 2004</v>
      </c>
      <c r="G44" s="43">
        <f>SUM(G5:G41)</f>
        <v>2798</v>
      </c>
      <c r="H44" s="43">
        <f>SUM(H5:H41)</f>
        <v>20738</v>
      </c>
      <c r="I44" s="31"/>
      <c r="J44" s="32"/>
      <c r="K44" s="86"/>
      <c r="L44" s="89"/>
      <c r="M44" s="89"/>
      <c r="N44" s="85"/>
    </row>
    <row r="45" spans="1:14" ht="12.75">
      <c r="A45" s="42" t="s">
        <v>86</v>
      </c>
      <c r="B45" s="43">
        <f>SUM(B6:B42)</f>
        <v>13311</v>
      </c>
      <c r="C45" s="43">
        <f>SUM(C6:C42)</f>
        <v>121640</v>
      </c>
      <c r="D45" s="44"/>
      <c r="E45" s="7"/>
      <c r="F45" s="42" t="str">
        <f>A46</f>
        <v>Total JUNE 2003 </v>
      </c>
      <c r="G45" s="45">
        <v>4531</v>
      </c>
      <c r="H45" s="45">
        <v>23174</v>
      </c>
      <c r="I45" s="31"/>
      <c r="J45" s="32"/>
      <c r="K45" s="80"/>
      <c r="L45" s="84"/>
      <c r="M45" s="84"/>
      <c r="N45" s="85"/>
    </row>
    <row r="46" spans="1:14" ht="12.75">
      <c r="A46" s="42" t="s">
        <v>87</v>
      </c>
      <c r="B46" s="45">
        <v>11209</v>
      </c>
      <c r="C46" s="45">
        <v>111780</v>
      </c>
      <c r="D46" s="44"/>
      <c r="E46" s="7"/>
      <c r="F46" s="42" t="str">
        <f>A47</f>
        <v>2004 change 2003</v>
      </c>
      <c r="G46" s="45">
        <f>SUM(G44-G45)</f>
        <v>-1733</v>
      </c>
      <c r="H46" s="45">
        <f>SUM(H44-H45)</f>
        <v>-2436</v>
      </c>
      <c r="I46" s="44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2102</v>
      </c>
      <c r="C47" s="45">
        <f>SUM(C45-C46)</f>
        <v>9860</v>
      </c>
      <c r="D47" s="44"/>
      <c r="E47" s="7"/>
      <c r="F47" s="42" t="str">
        <f>A48</f>
        <v>% change 2004 - 2003</v>
      </c>
      <c r="G47" s="46">
        <f>SUM((G44-G45)/G45)</f>
        <v>-0.3824762745530788</v>
      </c>
      <c r="H47" s="46">
        <f>SUM((H44-H45)/H45)</f>
        <v>-0.10511780443600587</v>
      </c>
      <c r="I47" s="47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0.18752787938263896</v>
      </c>
      <c r="C48" s="46">
        <f>SUM((C45-C46)/C46)</f>
        <v>0.08820898192878869</v>
      </c>
      <c r="D48" s="47"/>
      <c r="E48" s="48"/>
      <c r="F48" s="42"/>
      <c r="G48" s="46"/>
      <c r="H48" s="46"/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1"/>
      <c r="L49" s="92"/>
      <c r="M49" s="92"/>
      <c r="N49" s="93"/>
    </row>
    <row r="50" spans="1:10" ht="12.75">
      <c r="A50" s="49"/>
      <c r="B50" s="50"/>
      <c r="C50" s="50"/>
      <c r="D50" s="51"/>
      <c r="E50" s="48"/>
      <c r="F50" s="53"/>
      <c r="G50" s="54"/>
      <c r="H50" s="54"/>
      <c r="I50" s="55"/>
      <c r="J50"/>
    </row>
    <row r="51" spans="1:6" ht="12.75">
      <c r="A51" s="57"/>
      <c r="B51" s="57"/>
      <c r="C51" s="57"/>
      <c r="D51" s="57"/>
      <c r="E51" s="52"/>
      <c r="F51" s="57"/>
    </row>
    <row r="52" ht="12.75">
      <c r="E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SheetLayoutView="75" workbookViewId="0" topLeftCell="A1">
      <selection activeCell="L41" sqref="L41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89</v>
      </c>
      <c r="C5" s="12" t="s">
        <v>90</v>
      </c>
      <c r="D5" s="13" t="s">
        <v>4</v>
      </c>
      <c r="E5" s="7"/>
      <c r="F5" s="11" t="s">
        <v>3</v>
      </c>
      <c r="G5" s="12" t="str">
        <f>B5</f>
        <v>01/07 - 31/07</v>
      </c>
      <c r="H5" s="12" t="str">
        <f>C5</f>
        <v>01/01 - 31/07</v>
      </c>
      <c r="I5" s="13" t="s">
        <v>4</v>
      </c>
      <c r="J5" s="7"/>
      <c r="K5" s="11" t="s">
        <v>3</v>
      </c>
      <c r="L5" s="12" t="str">
        <f>B5</f>
        <v>01/07 - 31/07</v>
      </c>
      <c r="M5" s="12" t="str">
        <f>C5</f>
        <v>01/01 - 31/07</v>
      </c>
      <c r="N5" s="13" t="s">
        <v>4</v>
      </c>
    </row>
    <row r="6" spans="1:14" ht="12.75">
      <c r="A6" s="15" t="s">
        <v>5</v>
      </c>
      <c r="B6" s="16">
        <v>40</v>
      </c>
      <c r="C6" s="16">
        <v>555</v>
      </c>
      <c r="D6" s="17">
        <f>SUM(C6/C45)</f>
        <v>0.004141265660326675</v>
      </c>
      <c r="E6" s="18"/>
      <c r="F6" s="15" t="s">
        <v>6</v>
      </c>
      <c r="G6" s="16">
        <v>10</v>
      </c>
      <c r="H6" s="16">
        <v>67</v>
      </c>
      <c r="I6" s="17">
        <f>SUM(H6/H45)</f>
        <v>0.0028881800155185792</v>
      </c>
      <c r="J6" s="18"/>
      <c r="K6" s="15" t="s">
        <v>7</v>
      </c>
      <c r="L6" s="19">
        <v>5</v>
      </c>
      <c r="M6" s="19">
        <v>33</v>
      </c>
      <c r="N6" s="17">
        <f>SUM(M6/M21)</f>
        <v>0.011182649949169773</v>
      </c>
    </row>
    <row r="7" spans="1:14" ht="12.75">
      <c r="A7" s="15" t="s">
        <v>8</v>
      </c>
      <c r="B7" s="16">
        <v>291</v>
      </c>
      <c r="C7" s="16">
        <v>2921</v>
      </c>
      <c r="D7" s="17">
        <f>SUM(C7/C45)</f>
        <v>0.02179574233119679</v>
      </c>
      <c r="E7" s="18"/>
      <c r="F7" s="15" t="s">
        <v>9</v>
      </c>
      <c r="G7" s="16">
        <v>135</v>
      </c>
      <c r="H7" s="16">
        <v>1645</v>
      </c>
      <c r="I7" s="17">
        <f>SUM(H7/H45)</f>
        <v>0.07091128545564272</v>
      </c>
      <c r="J7" s="18"/>
      <c r="K7" s="15" t="s">
        <v>10</v>
      </c>
      <c r="L7" s="20">
        <v>46</v>
      </c>
      <c r="M7" s="20">
        <v>417</v>
      </c>
      <c r="N7" s="17">
        <f>SUM(M7/M21)</f>
        <v>0.1413080311758726</v>
      </c>
    </row>
    <row r="8" spans="1:14" ht="12.75">
      <c r="A8" s="15" t="s">
        <v>11</v>
      </c>
      <c r="B8" s="16">
        <v>365</v>
      </c>
      <c r="C8" s="16">
        <v>3992</v>
      </c>
      <c r="D8" s="17">
        <f>SUM(C8/C45)</f>
        <v>0.029787265794637995</v>
      </c>
      <c r="E8" s="18"/>
      <c r="F8" s="15" t="s">
        <v>7</v>
      </c>
      <c r="G8" s="16">
        <v>22</v>
      </c>
      <c r="H8" s="16">
        <v>62</v>
      </c>
      <c r="I8" s="17">
        <f>SUM(H8/H45)</f>
        <v>0.0026726441934649538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40</v>
      </c>
      <c r="C9" s="16">
        <v>309</v>
      </c>
      <c r="D9" s="17">
        <f>SUM(C9/C45)</f>
        <v>0.0023056776379116084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9</v>
      </c>
      <c r="M9" s="20">
        <v>297</v>
      </c>
      <c r="N9" s="17">
        <f>SUM(M9/M21)</f>
        <v>0.10064384954252796</v>
      </c>
    </row>
    <row r="10" spans="1:14" ht="12.75">
      <c r="A10" s="15" t="s">
        <v>9</v>
      </c>
      <c r="B10" s="16">
        <v>416</v>
      </c>
      <c r="C10" s="16">
        <v>3042</v>
      </c>
      <c r="D10" s="17">
        <f>SUM(C10/C45)</f>
        <v>0.02269861286254729</v>
      </c>
      <c r="E10" s="18"/>
      <c r="F10" s="15" t="s">
        <v>15</v>
      </c>
      <c r="G10" s="16">
        <v>93</v>
      </c>
      <c r="H10" s="16">
        <v>963</v>
      </c>
      <c r="I10" s="17">
        <f>SUM(H10/H45)</f>
        <v>0.04151219932752823</v>
      </c>
      <c r="J10" s="18"/>
      <c r="K10" s="15" t="s">
        <v>16</v>
      </c>
      <c r="L10" s="20">
        <v>19</v>
      </c>
      <c r="M10" s="20">
        <v>114</v>
      </c>
      <c r="N10" s="17">
        <f>SUM(M10/M21)</f>
        <v>0.0386309725516774</v>
      </c>
    </row>
    <row r="11" spans="1:14" ht="12.75">
      <c r="A11" s="15" t="s">
        <v>7</v>
      </c>
      <c r="B11" s="16">
        <v>115</v>
      </c>
      <c r="C11" s="16">
        <v>1504</v>
      </c>
      <c r="D11" s="17">
        <f>SUM(C11/C45)</f>
        <v>0.011222456852488863</v>
      </c>
      <c r="E11" s="18"/>
      <c r="F11" s="15" t="s">
        <v>17</v>
      </c>
      <c r="G11" s="16">
        <v>495</v>
      </c>
      <c r="H11" s="16">
        <v>4447</v>
      </c>
      <c r="I11" s="17">
        <f>SUM(H11/H45)</f>
        <v>0.19169756013449435</v>
      </c>
      <c r="J11" s="18"/>
      <c r="K11" s="15" t="s">
        <v>18</v>
      </c>
      <c r="L11" s="20">
        <v>40</v>
      </c>
      <c r="M11" s="20">
        <v>311</v>
      </c>
      <c r="N11" s="17">
        <f>SUM(M11/M21)</f>
        <v>0.10538800406641817</v>
      </c>
    </row>
    <row r="12" spans="1:14" ht="12.75">
      <c r="A12" s="15" t="s">
        <v>13</v>
      </c>
      <c r="B12" s="16">
        <v>10</v>
      </c>
      <c r="C12" s="16">
        <v>200</v>
      </c>
      <c r="D12" s="17">
        <f>SUM(C12/C45)</f>
        <v>0.0014923479857033063</v>
      </c>
      <c r="E12" s="18"/>
      <c r="F12" s="15" t="s">
        <v>63</v>
      </c>
      <c r="G12" s="16">
        <v>117</v>
      </c>
      <c r="H12" s="16">
        <v>1281</v>
      </c>
      <c r="I12" s="17">
        <f>SUM(H12/H45)</f>
        <v>0.055220277610138806</v>
      </c>
      <c r="J12" s="18"/>
      <c r="K12" s="15" t="s">
        <v>20</v>
      </c>
      <c r="L12" s="20">
        <v>20</v>
      </c>
      <c r="M12" s="20">
        <v>124</v>
      </c>
      <c r="N12" s="17">
        <f>SUM(M12/M21)</f>
        <v>0.042019654354456114</v>
      </c>
    </row>
    <row r="13" spans="1:14" ht="12.75">
      <c r="A13" s="15" t="s">
        <v>15</v>
      </c>
      <c r="B13" s="16">
        <v>171</v>
      </c>
      <c r="C13" s="16">
        <v>3284</v>
      </c>
      <c r="D13" s="17">
        <f>SUM(C13/C45)</f>
        <v>0.02450435392524829</v>
      </c>
      <c r="E13" s="18"/>
      <c r="F13" s="15" t="s">
        <v>19</v>
      </c>
      <c r="G13" s="16">
        <v>45</v>
      </c>
      <c r="H13" s="16">
        <v>437</v>
      </c>
      <c r="I13" s="17">
        <f>SUM(H13/H45)</f>
        <v>0.01883783084748685</v>
      </c>
      <c r="J13" s="18"/>
      <c r="K13" s="15" t="s">
        <v>21</v>
      </c>
      <c r="L13" s="20">
        <v>40</v>
      </c>
      <c r="M13" s="20">
        <v>382</v>
      </c>
      <c r="N13" s="17">
        <f>SUM(M13/M21)</f>
        <v>0.12944764486614707</v>
      </c>
    </row>
    <row r="14" spans="1:14" ht="13.5" customHeight="1">
      <c r="A14" s="15" t="s">
        <v>17</v>
      </c>
      <c r="B14" s="16">
        <v>1200</v>
      </c>
      <c r="C14" s="16">
        <v>15060</v>
      </c>
      <c r="D14" s="17">
        <f>SUM(C14/C45)</f>
        <v>0.11237380332345896</v>
      </c>
      <c r="E14" s="18"/>
      <c r="F14" s="15" t="s">
        <v>16</v>
      </c>
      <c r="G14" s="16">
        <v>95</v>
      </c>
      <c r="H14" s="16">
        <v>738</v>
      </c>
      <c r="I14" s="17">
        <f>SUM(H14/H45)</f>
        <v>0.0318130873351151</v>
      </c>
      <c r="J14" s="18"/>
      <c r="K14" s="15" t="s">
        <v>22</v>
      </c>
      <c r="L14" s="20">
        <v>14</v>
      </c>
      <c r="M14" s="20">
        <v>143</v>
      </c>
      <c r="N14" s="17">
        <f>SUM(M14/M21)</f>
        <v>0.048458149779735685</v>
      </c>
    </row>
    <row r="15" spans="1:14" ht="12.75">
      <c r="A15" s="15" t="s">
        <v>63</v>
      </c>
      <c r="B15" s="16">
        <v>845</v>
      </c>
      <c r="C15" s="16">
        <v>9133</v>
      </c>
      <c r="D15" s="17">
        <f>SUM(C15/C45)</f>
        <v>0.06814807076714148</v>
      </c>
      <c r="E15" s="18"/>
      <c r="F15" s="15" t="s">
        <v>18</v>
      </c>
      <c r="G15" s="16">
        <v>17</v>
      </c>
      <c r="H15" s="16">
        <v>122</v>
      </c>
      <c r="I15" s="17">
        <f>SUM(H15/H45)</f>
        <v>0.005259074058108458</v>
      </c>
      <c r="J15" s="18"/>
      <c r="K15" s="15" t="s">
        <v>25</v>
      </c>
      <c r="L15" s="20">
        <v>3</v>
      </c>
      <c r="M15" s="20">
        <v>59</v>
      </c>
      <c r="N15" s="17">
        <f>SUM(M15/M21)</f>
        <v>0.019993222636394442</v>
      </c>
    </row>
    <row r="16" spans="1:14" ht="12.75">
      <c r="A16" s="15" t="s">
        <v>23</v>
      </c>
      <c r="B16" s="16">
        <v>226</v>
      </c>
      <c r="C16" s="16">
        <v>2672</v>
      </c>
      <c r="D16" s="17">
        <f>SUM(C16/C45)</f>
        <v>0.019937769088996173</v>
      </c>
      <c r="E16" s="18"/>
      <c r="F16" s="22" t="s">
        <v>24</v>
      </c>
      <c r="G16" s="23">
        <v>0</v>
      </c>
      <c r="H16" s="23">
        <v>0</v>
      </c>
      <c r="I16" s="17">
        <f>SUM(H16/H45)</f>
        <v>0</v>
      </c>
      <c r="J16" s="18"/>
      <c r="K16" s="15" t="s">
        <v>27</v>
      </c>
      <c r="L16" s="20">
        <v>47</v>
      </c>
      <c r="M16" s="20">
        <v>378</v>
      </c>
      <c r="N16" s="17">
        <f>SUM(M16/M21)</f>
        <v>0.12809217214503557</v>
      </c>
    </row>
    <row r="17" spans="1:14" ht="12.75">
      <c r="A17" s="15" t="s">
        <v>19</v>
      </c>
      <c r="B17" s="16">
        <v>418</v>
      </c>
      <c r="C17" s="16">
        <v>5205</v>
      </c>
      <c r="D17" s="17">
        <f>SUM(C17/C45)</f>
        <v>0.03883835632792854</v>
      </c>
      <c r="E17" s="18"/>
      <c r="F17" s="22" t="s">
        <v>32</v>
      </c>
      <c r="G17" s="23">
        <v>47</v>
      </c>
      <c r="H17" s="23">
        <v>461</v>
      </c>
      <c r="I17" s="17">
        <f>SUM(H17/H45)</f>
        <v>0.019872402793344252</v>
      </c>
      <c r="J17" s="18"/>
      <c r="K17" s="15" t="s">
        <v>29</v>
      </c>
      <c r="L17" s="20">
        <v>43</v>
      </c>
      <c r="M17" s="20">
        <v>431</v>
      </c>
      <c r="N17" s="17">
        <f>SUM(M17/M21)</f>
        <v>0.1460521856997628</v>
      </c>
    </row>
    <row r="18" spans="1:14" ht="12.75">
      <c r="A18" s="15" t="s">
        <v>16</v>
      </c>
      <c r="B18" s="16">
        <v>3</v>
      </c>
      <c r="C18" s="16">
        <v>50</v>
      </c>
      <c r="D18" s="17">
        <f>SUM(C18/C45)</f>
        <v>0.0003730869964258266</v>
      </c>
      <c r="E18" s="18"/>
      <c r="F18" s="15" t="s">
        <v>26</v>
      </c>
      <c r="G18" s="16">
        <v>4</v>
      </c>
      <c r="H18" s="16">
        <v>21</v>
      </c>
      <c r="I18" s="17">
        <f>SUM(H18/H45)</f>
        <v>0.0009052504526252263</v>
      </c>
      <c r="J18" s="18"/>
      <c r="K18" s="15" t="s">
        <v>31</v>
      </c>
      <c r="L18" s="20">
        <v>0</v>
      </c>
      <c r="M18" s="20">
        <v>0</v>
      </c>
      <c r="N18" s="17">
        <f>SUM(M18/M21)</f>
        <v>0</v>
      </c>
    </row>
    <row r="19" spans="1:14" ht="12.75">
      <c r="A19" s="15" t="s">
        <v>30</v>
      </c>
      <c r="B19" s="16">
        <v>34</v>
      </c>
      <c r="C19" s="16">
        <v>304</v>
      </c>
      <c r="D19" s="17">
        <f>SUM(C19/C45)</f>
        <v>0.0022683689382690256</v>
      </c>
      <c r="E19" s="18"/>
      <c r="F19" s="15" t="s">
        <v>28</v>
      </c>
      <c r="G19" s="16">
        <v>4</v>
      </c>
      <c r="H19" s="16">
        <v>11</v>
      </c>
      <c r="I19" s="17">
        <f>SUM(H19/H45)</f>
        <v>0.0004741788085179757</v>
      </c>
      <c r="J19" s="18"/>
      <c r="K19" s="15" t="s">
        <v>49</v>
      </c>
      <c r="L19" s="60">
        <v>20</v>
      </c>
      <c r="M19" s="60">
        <v>262</v>
      </c>
      <c r="N19" s="17">
        <f>SUM(M19/M21)</f>
        <v>0.08878346323280244</v>
      </c>
    </row>
    <row r="20" spans="1:14" ht="12.75">
      <c r="A20" s="15" t="s">
        <v>24</v>
      </c>
      <c r="B20" s="16">
        <v>237</v>
      </c>
      <c r="C20" s="16">
        <v>1333</v>
      </c>
      <c r="D20" s="17">
        <f>SUM(C20/C45)</f>
        <v>0.009946499324712536</v>
      </c>
      <c r="E20" s="18"/>
      <c r="F20" s="15" t="s">
        <v>21</v>
      </c>
      <c r="G20" s="16">
        <v>89</v>
      </c>
      <c r="H20" s="16">
        <v>814</v>
      </c>
      <c r="I20" s="17">
        <f>SUM(H20/H45)</f>
        <v>0.0350892318303302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58</v>
      </c>
      <c r="C21" s="16">
        <v>1070</v>
      </c>
      <c r="D21" s="17">
        <f>SUM(C21/C45)</f>
        <v>0.007984061723512688</v>
      </c>
      <c r="E21" s="18"/>
      <c r="F21" s="15" t="s">
        <v>22</v>
      </c>
      <c r="G21" s="16">
        <v>91</v>
      </c>
      <c r="H21" s="16">
        <v>1102</v>
      </c>
      <c r="I21" s="17">
        <f>SUM(H21/H45)</f>
        <v>0.047504095180619016</v>
      </c>
      <c r="J21" s="18"/>
      <c r="K21" s="42" t="str">
        <f>F45</f>
        <v>Total JULY2004</v>
      </c>
      <c r="L21" s="7">
        <f>SUM(L6:L20)</f>
        <v>306</v>
      </c>
      <c r="M21" s="7">
        <f>SUM(M6:M20)</f>
        <v>2951</v>
      </c>
      <c r="N21" s="25"/>
    </row>
    <row r="22" spans="1:14" ht="12.75">
      <c r="A22" s="15" t="s">
        <v>33</v>
      </c>
      <c r="B22" s="16">
        <v>34</v>
      </c>
      <c r="C22" s="16">
        <v>444</v>
      </c>
      <c r="D22" s="17">
        <f>SUM(C22/C45)</f>
        <v>0.0033130125282613398</v>
      </c>
      <c r="E22" s="18"/>
      <c r="F22" s="15" t="s">
        <v>34</v>
      </c>
      <c r="G22" s="16">
        <v>263</v>
      </c>
      <c r="H22" s="16">
        <v>2089</v>
      </c>
      <c r="I22" s="17">
        <f>SUM(H22/H45)</f>
        <v>0.09005086645400466</v>
      </c>
      <c r="J22" s="18"/>
      <c r="K22" s="42" t="str">
        <f>F46</f>
        <v>Total JULY 2003 </v>
      </c>
      <c r="L22" s="45">
        <v>284</v>
      </c>
      <c r="M22" s="45">
        <v>2896</v>
      </c>
      <c r="N22" s="25"/>
    </row>
    <row r="23" spans="1:14" ht="12.75">
      <c r="A23" s="15" t="s">
        <v>28</v>
      </c>
      <c r="B23" s="16">
        <v>401</v>
      </c>
      <c r="C23" s="16">
        <v>4063</v>
      </c>
      <c r="D23" s="17">
        <f>SUM(C23/C45)</f>
        <v>0.030317049329562668</v>
      </c>
      <c r="E23" s="18"/>
      <c r="F23" s="15" t="s">
        <v>37</v>
      </c>
      <c r="G23" s="16">
        <v>112</v>
      </c>
      <c r="H23" s="16">
        <v>1346</v>
      </c>
      <c r="I23" s="17">
        <f>SUM(H23/H45)</f>
        <v>0.05802224329683593</v>
      </c>
      <c r="J23" s="18"/>
      <c r="K23" s="42" t="str">
        <f>F47</f>
        <v>2004 change 2003</v>
      </c>
      <c r="L23" s="45">
        <f>SUM(L21-L22)</f>
        <v>22</v>
      </c>
      <c r="M23" s="45">
        <f>SUM(M21-M22)</f>
        <v>55</v>
      </c>
      <c r="N23" s="25"/>
    </row>
    <row r="24" spans="1:14" ht="12.75">
      <c r="A24" s="15" t="s">
        <v>36</v>
      </c>
      <c r="B24" s="16">
        <v>367</v>
      </c>
      <c r="C24" s="16">
        <v>4140</v>
      </c>
      <c r="D24" s="17">
        <f>SUM(C24/C45)</f>
        <v>0.030891603304058442</v>
      </c>
      <c r="E24" s="18"/>
      <c r="F24" s="15" t="s">
        <v>91</v>
      </c>
      <c r="G24" s="16">
        <v>0</v>
      </c>
      <c r="H24" s="16">
        <v>8</v>
      </c>
      <c r="I24" s="17">
        <f>SUM(H24/H45)</f>
        <v>0.0003448573152858005</v>
      </c>
      <c r="J24" s="18"/>
      <c r="K24" s="42" t="str">
        <f>F48</f>
        <v>% change 2004 - 2003</v>
      </c>
      <c r="L24" s="46">
        <f>SUM((L21-L22)/L22)</f>
        <v>0.07746478873239436</v>
      </c>
      <c r="M24" s="46">
        <f>SUM((M21-M22)/M22)</f>
        <v>0.01899171270718232</v>
      </c>
      <c r="N24" s="25"/>
    </row>
    <row r="25" spans="1:14" ht="12.75">
      <c r="A25" s="15" t="s">
        <v>48</v>
      </c>
      <c r="B25" s="16">
        <v>77</v>
      </c>
      <c r="C25" s="16">
        <v>977</v>
      </c>
      <c r="D25" s="17">
        <f>SUM(C25/C45)</f>
        <v>0.007290119910160651</v>
      </c>
      <c r="E25" s="18"/>
      <c r="F25" s="15" t="s">
        <v>25</v>
      </c>
      <c r="G25" s="16">
        <v>132</v>
      </c>
      <c r="H25" s="16">
        <v>1431</v>
      </c>
      <c r="I25" s="17">
        <f>SUM(H25/H45)</f>
        <v>0.06168635227174756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78</v>
      </c>
      <c r="C26" s="16">
        <v>588</v>
      </c>
      <c r="D26" s="17">
        <f>SUM(C26/C45)</f>
        <v>0.004387503077967721</v>
      </c>
      <c r="E26" s="18"/>
      <c r="F26" s="22" t="s">
        <v>47</v>
      </c>
      <c r="G26" s="59">
        <v>0</v>
      </c>
      <c r="H26" s="59">
        <v>8</v>
      </c>
      <c r="I26" s="17">
        <f>SUM(H26/H45)</f>
        <v>0.0003448573152858005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129</v>
      </c>
      <c r="C27" s="16">
        <v>1876</v>
      </c>
      <c r="D27" s="17">
        <f>SUM(C27/C45)</f>
        <v>0.013998224105897013</v>
      </c>
      <c r="E27" s="18"/>
      <c r="F27" s="15" t="s">
        <v>39</v>
      </c>
      <c r="G27" s="16">
        <v>27</v>
      </c>
      <c r="H27" s="16">
        <v>478</v>
      </c>
      <c r="I27" s="17">
        <f>SUM(H27/H45)</f>
        <v>0.02060522458832658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943</v>
      </c>
      <c r="C28" s="16">
        <v>11829</v>
      </c>
      <c r="D28" s="17">
        <f>SUM(C28/C45)</f>
        <v>0.08826492161442205</v>
      </c>
      <c r="E28" s="18"/>
      <c r="F28" s="15" t="s">
        <v>40</v>
      </c>
      <c r="G28" s="16">
        <v>2</v>
      </c>
      <c r="H28" s="16">
        <v>69</v>
      </c>
      <c r="I28" s="17">
        <f>SUM(H28/H45)</f>
        <v>0.002974394344340029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789</v>
      </c>
      <c r="C29" s="26">
        <v>6929</v>
      </c>
      <c r="D29" s="17">
        <f>SUM(C29/C45)</f>
        <v>0.05170239596469105</v>
      </c>
      <c r="E29" s="18"/>
      <c r="F29" s="15" t="s">
        <v>70</v>
      </c>
      <c r="G29" s="16">
        <v>4</v>
      </c>
      <c r="H29" s="16">
        <v>20</v>
      </c>
      <c r="I29" s="17">
        <f>SUM(H29/H45)</f>
        <v>0.0008621432882145012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4</v>
      </c>
      <c r="C30" s="16">
        <v>34</v>
      </c>
      <c r="D30" s="17">
        <f>SUM(C30/C45)</f>
        <v>0.0002536991575695621</v>
      </c>
      <c r="E30" s="18"/>
      <c r="F30" s="15" t="s">
        <v>41</v>
      </c>
      <c r="G30" s="16">
        <v>289</v>
      </c>
      <c r="H30" s="16">
        <v>2858</v>
      </c>
      <c r="I30" s="17">
        <f>SUM(H30/H45)</f>
        <v>0.12320027588585222</v>
      </c>
      <c r="J30" s="18"/>
      <c r="K30" s="77" t="s">
        <v>3</v>
      </c>
      <c r="L30" s="78" t="str">
        <f>B5</f>
        <v>01/07 - 31/07</v>
      </c>
      <c r="M30" s="78" t="str">
        <f>C5</f>
        <v>01/01 - 31/07</v>
      </c>
      <c r="N30" s="79" t="s">
        <v>4</v>
      </c>
    </row>
    <row r="31" spans="1:14" ht="12.75">
      <c r="A31" s="15" t="s">
        <v>25</v>
      </c>
      <c r="B31" s="16">
        <v>713</v>
      </c>
      <c r="C31" s="16">
        <v>10264</v>
      </c>
      <c r="D31" s="17">
        <f>SUM(C31/C45)</f>
        <v>0.07658729862629368</v>
      </c>
      <c r="E31" s="18"/>
      <c r="F31" s="15" t="s">
        <v>42</v>
      </c>
      <c r="G31" s="16">
        <v>345</v>
      </c>
      <c r="H31" s="16">
        <v>2490</v>
      </c>
      <c r="I31" s="17">
        <f>SUM(H31/H45)</f>
        <v>0.10733683938270541</v>
      </c>
      <c r="K31" s="80" t="s">
        <v>10</v>
      </c>
      <c r="L31" s="81">
        <v>0</v>
      </c>
      <c r="M31" s="81">
        <v>14</v>
      </c>
      <c r="N31" s="82">
        <f>SUM(M31/M39)</f>
        <v>0.04560260586319218</v>
      </c>
    </row>
    <row r="32" spans="1:14" ht="12.75">
      <c r="A32" s="15" t="s">
        <v>44</v>
      </c>
      <c r="B32" s="16">
        <v>117</v>
      </c>
      <c r="C32" s="16">
        <v>1039</v>
      </c>
      <c r="D32" s="17">
        <f>SUM(C32/C45)</f>
        <v>0.0077527477857286765</v>
      </c>
      <c r="E32" s="18"/>
      <c r="F32" s="15" t="s">
        <v>31</v>
      </c>
      <c r="G32" s="16">
        <v>25</v>
      </c>
      <c r="H32" s="16">
        <v>230</v>
      </c>
      <c r="I32" s="17">
        <f>SUM(H32/H45)</f>
        <v>0.009914647814466764</v>
      </c>
      <c r="K32" s="80" t="s">
        <v>20</v>
      </c>
      <c r="L32" s="81">
        <v>2</v>
      </c>
      <c r="M32" s="81">
        <v>18</v>
      </c>
      <c r="N32" s="82">
        <f>SUM(M32/M39)</f>
        <v>0.05863192182410423</v>
      </c>
    </row>
    <row r="33" spans="1:14" ht="12.75">
      <c r="A33" s="15" t="s">
        <v>39</v>
      </c>
      <c r="B33" s="16">
        <v>275</v>
      </c>
      <c r="C33" s="16">
        <v>2978</v>
      </c>
      <c r="D33" s="17">
        <f>SUM(C33/C45)</f>
        <v>0.02222106150712223</v>
      </c>
      <c r="E33" s="18"/>
      <c r="F33" s="27"/>
      <c r="G33" s="28"/>
      <c r="H33" s="28"/>
      <c r="I33" s="29"/>
      <c r="K33" s="80" t="s">
        <v>36</v>
      </c>
      <c r="L33" s="81">
        <v>1</v>
      </c>
      <c r="M33" s="81">
        <v>34</v>
      </c>
      <c r="N33" s="82">
        <f>SUM(M33/M39)</f>
        <v>0.11074918566775244</v>
      </c>
    </row>
    <row r="34" spans="1:14" ht="12.75">
      <c r="A34" s="15" t="s">
        <v>45</v>
      </c>
      <c r="B34" s="16">
        <v>219</v>
      </c>
      <c r="C34" s="16">
        <v>2675</v>
      </c>
      <c r="D34" s="17">
        <f>SUM(C34/C45)</f>
        <v>0.019960154308781723</v>
      </c>
      <c r="E34" s="18"/>
      <c r="F34" s="27"/>
      <c r="G34" s="28"/>
      <c r="H34" s="28"/>
      <c r="I34" s="29"/>
      <c r="J34" s="18"/>
      <c r="K34" s="80" t="s">
        <v>27</v>
      </c>
      <c r="L34" s="81">
        <v>18</v>
      </c>
      <c r="M34" s="81">
        <v>88</v>
      </c>
      <c r="N34" s="82">
        <f>SUM(M34/M39)</f>
        <v>0.28664495114006516</v>
      </c>
    </row>
    <row r="35" spans="1:14" ht="12.75">
      <c r="A35" s="15" t="s">
        <v>51</v>
      </c>
      <c r="B35" s="16">
        <v>3</v>
      </c>
      <c r="C35" s="16">
        <v>47</v>
      </c>
      <c r="D35" s="17">
        <f>SUM(C35/C45)</f>
        <v>0.00035070177664027697</v>
      </c>
      <c r="E35" s="18"/>
      <c r="F35" s="27"/>
      <c r="G35" s="16"/>
      <c r="H35" s="16"/>
      <c r="I35" s="17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36</v>
      </c>
      <c r="C36" s="16">
        <v>358</v>
      </c>
      <c r="D36" s="17">
        <f>SUM(C36/C45)</f>
        <v>0.0026713028944089184</v>
      </c>
      <c r="E36" s="18"/>
      <c r="F36" s="27"/>
      <c r="G36" s="28"/>
      <c r="H36" s="28"/>
      <c r="I36" s="29"/>
      <c r="K36" s="80" t="s">
        <v>60</v>
      </c>
      <c r="L36" s="81">
        <v>1</v>
      </c>
      <c r="M36" s="81">
        <v>27</v>
      </c>
      <c r="N36" s="82">
        <f>SUM(M36/M39)</f>
        <v>0.08794788273615635</v>
      </c>
    </row>
    <row r="37" spans="1:14" ht="12.75">
      <c r="A37" s="15" t="s">
        <v>40</v>
      </c>
      <c r="B37" s="16">
        <v>211</v>
      </c>
      <c r="C37" s="16">
        <v>2402</v>
      </c>
      <c r="D37" s="17">
        <f>SUM(C37/C45)</f>
        <v>0.01792309930829671</v>
      </c>
      <c r="E37" s="18"/>
      <c r="F37" s="27"/>
      <c r="G37" s="28"/>
      <c r="H37" s="28"/>
      <c r="I37" s="29"/>
      <c r="K37" s="15" t="s">
        <v>49</v>
      </c>
      <c r="L37" s="60">
        <v>2</v>
      </c>
      <c r="M37" s="60">
        <v>126</v>
      </c>
      <c r="N37" s="82">
        <f>SUM(M37/M39)</f>
        <v>0.41042345276872966</v>
      </c>
    </row>
    <row r="38" spans="1:14" ht="12.75">
      <c r="A38" s="15" t="s">
        <v>70</v>
      </c>
      <c r="B38" s="16">
        <v>0</v>
      </c>
      <c r="C38" s="16">
        <v>7</v>
      </c>
      <c r="D38" s="17">
        <f>SUM(C38/C45)</f>
        <v>5.223217949961572E-05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2017</v>
      </c>
      <c r="C39" s="16">
        <v>17327</v>
      </c>
      <c r="D39" s="17">
        <f>SUM(C39/C45)</f>
        <v>0.12928956774140593</v>
      </c>
      <c r="E39" s="18"/>
      <c r="F39" s="27"/>
      <c r="G39" s="28"/>
      <c r="H39" s="28"/>
      <c r="I39" s="29"/>
      <c r="J39" s="32"/>
      <c r="K39" s="86" t="str">
        <f>A45</f>
        <v>Total JULY2004</v>
      </c>
      <c r="L39" s="87">
        <f>SUM(L31:L38)</f>
        <v>24</v>
      </c>
      <c r="M39" s="87">
        <f>SUM(M31:M38)</f>
        <v>307</v>
      </c>
      <c r="N39" s="85"/>
    </row>
    <row r="40" spans="1:14" ht="13.5" customHeight="1">
      <c r="A40" s="15" t="s">
        <v>42</v>
      </c>
      <c r="B40" s="16">
        <v>1412</v>
      </c>
      <c r="C40" s="16">
        <v>13248</v>
      </c>
      <c r="D40" s="17">
        <f>SUM(C40/C45)</f>
        <v>0.098853130572987</v>
      </c>
      <c r="E40" s="18"/>
      <c r="F40" s="15"/>
      <c r="G40" s="16"/>
      <c r="H40" s="16"/>
      <c r="I40" s="31"/>
      <c r="J40" s="35"/>
      <c r="K40" s="86" t="str">
        <f>A46</f>
        <v>Total JULY 2003 </v>
      </c>
      <c r="L40" s="88">
        <v>24</v>
      </c>
      <c r="M40" s="88">
        <v>223</v>
      </c>
      <c r="N40" s="85"/>
    </row>
    <row r="41" spans="1:14" ht="12.75">
      <c r="A41" s="15" t="s">
        <v>29</v>
      </c>
      <c r="B41" s="16">
        <v>93</v>
      </c>
      <c r="C41" s="16">
        <v>1597</v>
      </c>
      <c r="D41" s="17">
        <f>SUM(C41/C45)</f>
        <v>0.011916398665840901</v>
      </c>
      <c r="E41" s="18"/>
      <c r="F41" s="15"/>
      <c r="G41" s="33"/>
      <c r="H41" s="33"/>
      <c r="I41" s="34"/>
      <c r="J41" s="38"/>
      <c r="K41" s="86" t="str">
        <f>A47</f>
        <v>2004 change 2003</v>
      </c>
      <c r="L41" s="88">
        <f>SUM(L39-L40)</f>
        <v>0</v>
      </c>
      <c r="M41" s="88">
        <f>SUM(M39-M40)</f>
        <v>84</v>
      </c>
      <c r="N41" s="85"/>
    </row>
    <row r="42" spans="1:14" ht="12.75">
      <c r="A42" s="15" t="s">
        <v>31</v>
      </c>
      <c r="B42" s="16">
        <v>56</v>
      </c>
      <c r="C42" s="16">
        <v>561</v>
      </c>
      <c r="D42" s="17">
        <f>SUM(C42/C45)</f>
        <v>0.004186036099897774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f>SUM((L39-L40)/L40)</f>
        <v>0</v>
      </c>
      <c r="M42" s="89">
        <f>SUM((M39-M40)/M40)</f>
        <v>0.37668161434977576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27"/>
      <c r="G44" s="36"/>
      <c r="H44" s="36"/>
      <c r="I44" s="37"/>
      <c r="J44" s="32"/>
      <c r="K44" s="86"/>
      <c r="L44" s="89"/>
      <c r="M44" s="89"/>
      <c r="N44" s="85"/>
    </row>
    <row r="45" spans="1:14" ht="12.75">
      <c r="A45" s="42" t="s">
        <v>92</v>
      </c>
      <c r="B45" s="43">
        <f>SUM(B6:B42)</f>
        <v>12443</v>
      </c>
      <c r="C45" s="43">
        <f>SUM(C6:C42)</f>
        <v>134017</v>
      </c>
      <c r="D45" s="44"/>
      <c r="E45" s="7"/>
      <c r="F45" s="42" t="str">
        <f>A45</f>
        <v>Total JULY2004</v>
      </c>
      <c r="G45" s="43">
        <f>SUM(G5:G42)</f>
        <v>2463</v>
      </c>
      <c r="H45" s="43">
        <f>SUM(H5:H42)</f>
        <v>23198</v>
      </c>
      <c r="I45" s="31"/>
      <c r="J45" s="32"/>
      <c r="K45" s="80"/>
      <c r="L45" s="84"/>
      <c r="M45" s="84"/>
      <c r="N45" s="85"/>
    </row>
    <row r="46" spans="1:14" ht="12.75">
      <c r="A46" s="42" t="s">
        <v>93</v>
      </c>
      <c r="B46" s="45">
        <v>13209</v>
      </c>
      <c r="C46" s="45">
        <v>124989</v>
      </c>
      <c r="D46" s="44"/>
      <c r="E46" s="7"/>
      <c r="F46" s="42" t="str">
        <f>A46</f>
        <v>Total JULY 2003 </v>
      </c>
      <c r="G46" s="45">
        <v>1898</v>
      </c>
      <c r="H46" s="45">
        <v>25072</v>
      </c>
      <c r="I46" s="31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-766</v>
      </c>
      <c r="C47" s="45">
        <f>SUM(C45-C46)</f>
        <v>9028</v>
      </c>
      <c r="D47" s="44"/>
      <c r="E47" s="7"/>
      <c r="F47" s="42" t="str">
        <f>A47</f>
        <v>2004 change 2003</v>
      </c>
      <c r="G47" s="45">
        <f>SUM(G45-G46)</f>
        <v>565</v>
      </c>
      <c r="H47" s="45">
        <f>SUM(H45-H46)</f>
        <v>-1874</v>
      </c>
      <c r="I47" s="44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-0.057990763873116816</v>
      </c>
      <c r="C48" s="46">
        <f>SUM((C45-C46)/C46)</f>
        <v>0.07223035627135188</v>
      </c>
      <c r="D48" s="47"/>
      <c r="E48" s="48"/>
      <c r="F48" s="42" t="str">
        <f>A48</f>
        <v>% change 2004 - 2003</v>
      </c>
      <c r="G48" s="46">
        <f>SUM((G45-G46)/G46)</f>
        <v>0.29768177028451</v>
      </c>
      <c r="H48" s="46">
        <f>SUM((H45-H46)/H46)</f>
        <v>-0.07474473516273133</v>
      </c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1"/>
      <c r="L49" s="92"/>
      <c r="M49" s="92"/>
      <c r="N49" s="93"/>
    </row>
    <row r="50" spans="1:10" ht="12.75">
      <c r="A50" s="49"/>
      <c r="B50" s="50"/>
      <c r="C50" s="50"/>
      <c r="D50" s="51"/>
      <c r="E50" s="48"/>
      <c r="F50" s="42"/>
      <c r="G50" s="46"/>
      <c r="H50" s="46"/>
      <c r="I50" s="47"/>
      <c r="J50"/>
    </row>
    <row r="51" spans="1:9" ht="12.75">
      <c r="A51" s="57"/>
      <c r="B51" s="57"/>
      <c r="C51" s="57"/>
      <c r="D51" s="57"/>
      <c r="E51" s="52"/>
      <c r="F51" s="53"/>
      <c r="G51" s="54"/>
      <c r="H51" s="54"/>
      <c r="I51" s="55"/>
    </row>
    <row r="52" spans="5:6" ht="12.75">
      <c r="E52" s="57"/>
      <c r="F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SheetLayoutView="75" workbookViewId="0" topLeftCell="A1">
      <selection activeCell="E38" sqref="E38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95</v>
      </c>
      <c r="C5" s="12" t="s">
        <v>96</v>
      </c>
      <c r="D5" s="13" t="s">
        <v>4</v>
      </c>
      <c r="E5" s="7"/>
      <c r="F5" s="11" t="s">
        <v>3</v>
      </c>
      <c r="G5" s="12" t="str">
        <f>B5</f>
        <v>01/08 - 31/08</v>
      </c>
      <c r="H5" s="12" t="str">
        <f>C5</f>
        <v>01/01 - 31/08</v>
      </c>
      <c r="I5" s="13" t="s">
        <v>4</v>
      </c>
      <c r="J5" s="7"/>
      <c r="K5" s="11" t="s">
        <v>3</v>
      </c>
      <c r="L5" s="12" t="str">
        <f>B5</f>
        <v>01/08 - 31/08</v>
      </c>
      <c r="M5" s="12" t="str">
        <f>C5</f>
        <v>01/01 - 31/08</v>
      </c>
      <c r="N5" s="13" t="s">
        <v>4</v>
      </c>
    </row>
    <row r="6" spans="1:14" ht="12.75">
      <c r="A6" s="15" t="s">
        <v>5</v>
      </c>
      <c r="B6" s="16">
        <v>28</v>
      </c>
      <c r="C6" s="16">
        <v>583</v>
      </c>
      <c r="D6" s="17">
        <f>SUM(C6/C45)</f>
        <v>0.004126849295674949</v>
      </c>
      <c r="E6" s="18"/>
      <c r="F6" s="15" t="s">
        <v>6</v>
      </c>
      <c r="G6" s="16">
        <v>5</v>
      </c>
      <c r="H6" s="16">
        <v>72</v>
      </c>
      <c r="I6" s="17">
        <f>SUM(H6/H45)</f>
        <v>0.002870927867937318</v>
      </c>
      <c r="J6" s="18"/>
      <c r="K6" s="15" t="s">
        <v>7</v>
      </c>
      <c r="L6" s="19">
        <v>3</v>
      </c>
      <c r="M6" s="19">
        <v>36</v>
      </c>
      <c r="N6" s="17">
        <f>SUM(M6/M21)</f>
        <v>0.011159330440173589</v>
      </c>
    </row>
    <row r="7" spans="1:14" ht="12.75">
      <c r="A7" s="15" t="s">
        <v>8</v>
      </c>
      <c r="B7" s="16">
        <v>210</v>
      </c>
      <c r="C7" s="16">
        <v>3129</v>
      </c>
      <c r="D7" s="17">
        <f>SUM(C7/C45)</f>
        <v>0.02214907623699299</v>
      </c>
      <c r="E7" s="18"/>
      <c r="F7" s="15" t="s">
        <v>9</v>
      </c>
      <c r="G7" s="16">
        <v>145</v>
      </c>
      <c r="H7" s="16">
        <v>1789</v>
      </c>
      <c r="I7" s="17">
        <f>SUM(H7/H45)</f>
        <v>0.0713345827186092</v>
      </c>
      <c r="J7" s="18"/>
      <c r="K7" s="15" t="s">
        <v>10</v>
      </c>
      <c r="L7" s="20">
        <v>58</v>
      </c>
      <c r="M7" s="20">
        <v>475</v>
      </c>
      <c r="N7" s="17">
        <f>SUM(M7/M21)</f>
        <v>0.1472411655300682</v>
      </c>
    </row>
    <row r="8" spans="1:14" ht="12.75">
      <c r="A8" s="15" t="s">
        <v>11</v>
      </c>
      <c r="B8" s="16">
        <v>264</v>
      </c>
      <c r="C8" s="16">
        <v>4253</v>
      </c>
      <c r="D8" s="17">
        <f>SUM(C8/C45)</f>
        <v>0.030105471791604728</v>
      </c>
      <c r="E8" s="18"/>
      <c r="F8" s="15" t="s">
        <v>7</v>
      </c>
      <c r="G8" s="16">
        <v>18</v>
      </c>
      <c r="H8" s="16">
        <v>80</v>
      </c>
      <c r="I8" s="17">
        <f>SUM(H8/H45)</f>
        <v>0.003189919853263687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18</v>
      </c>
      <c r="C9" s="16">
        <v>327</v>
      </c>
      <c r="D9" s="17">
        <f>SUM(C9/C45)</f>
        <v>0.002314716500318539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13</v>
      </c>
      <c r="M9" s="20">
        <v>310</v>
      </c>
      <c r="N9" s="17">
        <f>SUM(M9/M21)</f>
        <v>0.09609423434593925</v>
      </c>
    </row>
    <row r="10" spans="1:14" ht="12.75">
      <c r="A10" s="15" t="s">
        <v>9</v>
      </c>
      <c r="B10" s="16">
        <v>103</v>
      </c>
      <c r="C10" s="16">
        <v>3145</v>
      </c>
      <c r="D10" s="17">
        <f>SUM(C10/C45)</f>
        <v>0.022262334536702767</v>
      </c>
      <c r="E10" s="18"/>
      <c r="F10" s="15" t="s">
        <v>15</v>
      </c>
      <c r="G10" s="16">
        <v>72</v>
      </c>
      <c r="H10" s="16">
        <v>1034</v>
      </c>
      <c r="I10" s="17">
        <f>SUM(H10/H45)</f>
        <v>0.04122971410343315</v>
      </c>
      <c r="J10" s="18"/>
      <c r="K10" s="15" t="s">
        <v>16</v>
      </c>
      <c r="L10" s="20">
        <v>14</v>
      </c>
      <c r="M10" s="20">
        <v>128</v>
      </c>
      <c r="N10" s="17">
        <f>SUM(M10/M21)</f>
        <v>0.03967761934283943</v>
      </c>
    </row>
    <row r="11" spans="1:14" ht="12.75">
      <c r="A11" s="15" t="s">
        <v>7</v>
      </c>
      <c r="B11" s="16">
        <v>106</v>
      </c>
      <c r="C11" s="16">
        <v>1610</v>
      </c>
      <c r="D11" s="17">
        <f>SUM(C11/C45)</f>
        <v>0.011396616408296171</v>
      </c>
      <c r="E11" s="18"/>
      <c r="F11" s="15" t="s">
        <v>17</v>
      </c>
      <c r="G11" s="16">
        <v>364</v>
      </c>
      <c r="H11" s="16">
        <v>4810</v>
      </c>
      <c r="I11" s="17">
        <f>SUM(H11/H45)</f>
        <v>0.19179393117747917</v>
      </c>
      <c r="J11" s="18"/>
      <c r="K11" s="15" t="s">
        <v>18</v>
      </c>
      <c r="L11" s="20">
        <v>24</v>
      </c>
      <c r="M11" s="20">
        <v>334</v>
      </c>
      <c r="N11" s="17">
        <f>SUM(M11/M21)</f>
        <v>0.10353378797272164</v>
      </c>
    </row>
    <row r="12" spans="1:14" ht="12.75">
      <c r="A12" s="15" t="s">
        <v>13</v>
      </c>
      <c r="B12" s="16">
        <v>12</v>
      </c>
      <c r="C12" s="16">
        <v>212</v>
      </c>
      <c r="D12" s="17">
        <f>SUM(C12/C45)</f>
        <v>0.0015006724711545268</v>
      </c>
      <c r="E12" s="18"/>
      <c r="F12" s="15" t="s">
        <v>63</v>
      </c>
      <c r="G12" s="16">
        <v>86</v>
      </c>
      <c r="H12" s="16">
        <v>1367</v>
      </c>
      <c r="I12" s="17">
        <f>SUM(H12/H45)</f>
        <v>0.05450775549264325</v>
      </c>
      <c r="J12" s="18"/>
      <c r="K12" s="15" t="s">
        <v>20</v>
      </c>
      <c r="L12" s="20">
        <v>18</v>
      </c>
      <c r="M12" s="20">
        <v>142</v>
      </c>
      <c r="N12" s="17">
        <f>SUM(M12/M21)</f>
        <v>0.04401735895846249</v>
      </c>
    </row>
    <row r="13" spans="1:14" ht="12.75">
      <c r="A13" s="15" t="s">
        <v>15</v>
      </c>
      <c r="B13" s="16">
        <v>116</v>
      </c>
      <c r="C13" s="16">
        <v>3399</v>
      </c>
      <c r="D13" s="17">
        <f>SUM(C13/C45)</f>
        <v>0.024060310044595457</v>
      </c>
      <c r="E13" s="18"/>
      <c r="F13" s="15" t="s">
        <v>19</v>
      </c>
      <c r="G13" s="16">
        <v>47</v>
      </c>
      <c r="H13" s="16">
        <v>484</v>
      </c>
      <c r="I13" s="17">
        <f>SUM(H13/H45)</f>
        <v>0.019299015112245306</v>
      </c>
      <c r="J13" s="18"/>
      <c r="K13" s="15" t="s">
        <v>21</v>
      </c>
      <c r="L13" s="20">
        <v>28</v>
      </c>
      <c r="M13" s="20">
        <v>410</v>
      </c>
      <c r="N13" s="17">
        <f>SUM(M13/M21)</f>
        <v>0.12709237445753255</v>
      </c>
    </row>
    <row r="14" spans="1:14" ht="13.5" customHeight="1">
      <c r="A14" s="15" t="s">
        <v>17</v>
      </c>
      <c r="B14" s="16">
        <v>721</v>
      </c>
      <c r="C14" s="16">
        <v>15775</v>
      </c>
      <c r="D14" s="17">
        <f>SUM(C14/C45)</f>
        <v>0.11166560487010689</v>
      </c>
      <c r="E14" s="18"/>
      <c r="F14" s="15" t="s">
        <v>16</v>
      </c>
      <c r="G14" s="16">
        <v>77</v>
      </c>
      <c r="H14" s="16">
        <v>815</v>
      </c>
      <c r="I14" s="17">
        <f>SUM(H14/H45)</f>
        <v>0.032497308505123806</v>
      </c>
      <c r="J14" s="18"/>
      <c r="K14" s="15" t="s">
        <v>22</v>
      </c>
      <c r="L14" s="20">
        <v>13</v>
      </c>
      <c r="M14" s="20">
        <v>156</v>
      </c>
      <c r="N14" s="17">
        <f>SUM(M14/M21)</f>
        <v>0.04835709857408556</v>
      </c>
    </row>
    <row r="15" spans="1:14" ht="12.75">
      <c r="A15" s="15" t="s">
        <v>63</v>
      </c>
      <c r="B15" s="16">
        <v>649</v>
      </c>
      <c r="C15" s="16">
        <v>9776</v>
      </c>
      <c r="D15" s="17">
        <f>SUM(C15/C45)</f>
        <v>0.0692008211226729</v>
      </c>
      <c r="E15" s="18"/>
      <c r="F15" s="15" t="s">
        <v>18</v>
      </c>
      <c r="G15" s="16">
        <v>9</v>
      </c>
      <c r="H15" s="16">
        <v>131</v>
      </c>
      <c r="I15" s="17">
        <f>SUM(H15/H45)</f>
        <v>0.005223493759719287</v>
      </c>
      <c r="J15" s="18"/>
      <c r="K15" s="15" t="s">
        <v>25</v>
      </c>
      <c r="L15" s="20">
        <v>2</v>
      </c>
      <c r="M15" s="20">
        <v>61</v>
      </c>
      <c r="N15" s="17">
        <f>SUM(M15/M21)</f>
        <v>0.018908865468071915</v>
      </c>
    </row>
    <row r="16" spans="1:14" ht="12.75">
      <c r="A16" s="15" t="s">
        <v>23</v>
      </c>
      <c r="B16" s="16">
        <v>154</v>
      </c>
      <c r="C16" s="16">
        <v>2825</v>
      </c>
      <c r="D16" s="17">
        <f>SUM(C16/C45)</f>
        <v>0.019997168542507257</v>
      </c>
      <c r="E16" s="18"/>
      <c r="F16" s="22" t="s">
        <v>24</v>
      </c>
      <c r="G16" s="23">
        <v>1</v>
      </c>
      <c r="H16" s="23">
        <v>1</v>
      </c>
      <c r="I16" s="17">
        <f>SUM(H16/H45)</f>
        <v>3.987399816579609E-05</v>
      </c>
      <c r="J16" s="18"/>
      <c r="K16" s="15" t="s">
        <v>27</v>
      </c>
      <c r="L16" s="20">
        <v>45</v>
      </c>
      <c r="M16" s="20">
        <v>422</v>
      </c>
      <c r="N16" s="17">
        <f>SUM(M16/M21)</f>
        <v>0.13081215127092374</v>
      </c>
    </row>
    <row r="17" spans="1:14" ht="12.75">
      <c r="A17" s="15" t="s">
        <v>19</v>
      </c>
      <c r="B17" s="16">
        <v>281</v>
      </c>
      <c r="C17" s="16">
        <v>5485</v>
      </c>
      <c r="D17" s="17">
        <f>SUM(C17/C45)</f>
        <v>0.03882636086925745</v>
      </c>
      <c r="E17" s="18"/>
      <c r="F17" s="22" t="s">
        <v>32</v>
      </c>
      <c r="G17" s="23">
        <v>27</v>
      </c>
      <c r="H17" s="23">
        <v>488</v>
      </c>
      <c r="I17" s="17">
        <f>SUM(H17/H45)</f>
        <v>0.01945851110490849</v>
      </c>
      <c r="J17" s="18"/>
      <c r="K17" s="15" t="s">
        <v>29</v>
      </c>
      <c r="L17" s="20">
        <v>33</v>
      </c>
      <c r="M17" s="20">
        <v>463</v>
      </c>
      <c r="N17" s="17">
        <f>SUM(M17/M21)</f>
        <v>0.143521388716677</v>
      </c>
    </row>
    <row r="18" spans="1:14" ht="12.75">
      <c r="A18" s="15" t="s">
        <v>16</v>
      </c>
      <c r="B18" s="16">
        <v>2</v>
      </c>
      <c r="C18" s="16">
        <v>51</v>
      </c>
      <c r="D18" s="17">
        <f>SUM(C18/C45)</f>
        <v>0.00036101083032490973</v>
      </c>
      <c r="E18" s="18"/>
      <c r="F18" s="15" t="s">
        <v>26</v>
      </c>
      <c r="G18" s="16">
        <v>2</v>
      </c>
      <c r="H18" s="16">
        <v>23</v>
      </c>
      <c r="I18" s="17">
        <f>SUM(H18/H45)</f>
        <v>0.0009171019578133099</v>
      </c>
      <c r="J18" s="18"/>
      <c r="K18" s="15" t="s">
        <v>31</v>
      </c>
      <c r="L18" s="20">
        <v>0</v>
      </c>
      <c r="M18" s="20">
        <v>1</v>
      </c>
      <c r="N18" s="17">
        <f>SUM(M18/M21)</f>
        <v>0.00030998140111593303</v>
      </c>
    </row>
    <row r="19" spans="1:14" ht="12.75">
      <c r="A19" s="15" t="s">
        <v>30</v>
      </c>
      <c r="B19" s="16">
        <v>17</v>
      </c>
      <c r="C19" s="16">
        <v>320</v>
      </c>
      <c r="D19" s="17">
        <f>SUM(C19/C45)</f>
        <v>0.0022651659941955123</v>
      </c>
      <c r="E19" s="18"/>
      <c r="F19" s="15" t="s">
        <v>28</v>
      </c>
      <c r="G19" s="16">
        <v>0</v>
      </c>
      <c r="H19" s="16">
        <v>11</v>
      </c>
      <c r="I19" s="17">
        <f>SUM(H19/H45)</f>
        <v>0.00043861397982375693</v>
      </c>
      <c r="J19" s="18"/>
      <c r="K19" s="15" t="s">
        <v>49</v>
      </c>
      <c r="L19" s="60">
        <v>27</v>
      </c>
      <c r="M19" s="60">
        <v>288</v>
      </c>
      <c r="N19" s="17">
        <f>SUM(M19/M21)</f>
        <v>0.08927464352138871</v>
      </c>
    </row>
    <row r="20" spans="1:14" ht="12.75">
      <c r="A20" s="15" t="s">
        <v>24</v>
      </c>
      <c r="B20" s="16">
        <v>156</v>
      </c>
      <c r="C20" s="16">
        <v>1489</v>
      </c>
      <c r="D20" s="17">
        <f>SUM(C20/C45)</f>
        <v>0.010540100516740992</v>
      </c>
      <c r="E20" s="18"/>
      <c r="F20" s="15" t="s">
        <v>21</v>
      </c>
      <c r="G20" s="16">
        <v>67</v>
      </c>
      <c r="H20" s="16">
        <v>881</v>
      </c>
      <c r="I20" s="17">
        <f>SUM(H20/H45)</f>
        <v>0.03512899238406635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53</v>
      </c>
      <c r="C21" s="16">
        <v>1123</v>
      </c>
      <c r="D21" s="17">
        <f>SUM(C21/C45)</f>
        <v>0.007949316910879875</v>
      </c>
      <c r="E21" s="18"/>
      <c r="F21" s="15" t="s">
        <v>22</v>
      </c>
      <c r="G21" s="16">
        <v>67</v>
      </c>
      <c r="H21" s="16">
        <v>1169</v>
      </c>
      <c r="I21" s="17">
        <f>SUM(H21/H45)</f>
        <v>0.046612703855815625</v>
      </c>
      <c r="J21" s="18"/>
      <c r="K21" s="42" t="str">
        <f>F45</f>
        <v>Total AUGUST 2004</v>
      </c>
      <c r="L21" s="7">
        <f>SUM(L6:L20)</f>
        <v>278</v>
      </c>
      <c r="M21" s="7">
        <f>SUM(M6:M20)</f>
        <v>3226</v>
      </c>
      <c r="N21" s="25"/>
    </row>
    <row r="22" spans="1:14" ht="12.75">
      <c r="A22" s="15" t="s">
        <v>33</v>
      </c>
      <c r="B22" s="16">
        <v>26</v>
      </c>
      <c r="C22" s="16">
        <v>470</v>
      </c>
      <c r="D22" s="17">
        <f>SUM(C22/C45)</f>
        <v>0.0033269625539746584</v>
      </c>
      <c r="E22" s="18"/>
      <c r="F22" s="15" t="s">
        <v>34</v>
      </c>
      <c r="G22" s="16">
        <v>153</v>
      </c>
      <c r="H22" s="16">
        <v>2240</v>
      </c>
      <c r="I22" s="17">
        <f>SUM(H22/H45)</f>
        <v>0.08931775589138323</v>
      </c>
      <c r="J22" s="18"/>
      <c r="K22" s="42" t="str">
        <f>F46</f>
        <v>Total AUGUST 2003 </v>
      </c>
      <c r="L22" s="45">
        <v>232</v>
      </c>
      <c r="M22" s="45">
        <v>3128</v>
      </c>
      <c r="N22" s="25"/>
    </row>
    <row r="23" spans="1:14" ht="12.75">
      <c r="A23" s="15" t="s">
        <v>28</v>
      </c>
      <c r="B23" s="16">
        <v>214</v>
      </c>
      <c r="C23" s="16">
        <v>4276</v>
      </c>
      <c r="D23" s="17">
        <f>SUM(C23/C45)</f>
        <v>0.03026828059743753</v>
      </c>
      <c r="E23" s="18"/>
      <c r="F23" s="15" t="s">
        <v>37</v>
      </c>
      <c r="G23" s="16">
        <v>99</v>
      </c>
      <c r="H23" s="16">
        <v>1445</v>
      </c>
      <c r="I23" s="17">
        <f>SUM(H23/H45)</f>
        <v>0.05761792734957534</v>
      </c>
      <c r="J23" s="18"/>
      <c r="K23" s="42" t="str">
        <f>F47</f>
        <v>2004 change 2003</v>
      </c>
      <c r="L23" s="45">
        <f>SUM(L21-L22)</f>
        <v>46</v>
      </c>
      <c r="M23" s="45">
        <f>SUM(M21-M22)</f>
        <v>98</v>
      </c>
      <c r="N23" s="25"/>
    </row>
    <row r="24" spans="1:14" ht="12.75">
      <c r="A24" s="15" t="s">
        <v>36</v>
      </c>
      <c r="B24" s="16">
        <v>277</v>
      </c>
      <c r="C24" s="16">
        <v>4415</v>
      </c>
      <c r="D24" s="17">
        <f>SUM(C24/C45)</f>
        <v>0.03125221207616621</v>
      </c>
      <c r="E24" s="18"/>
      <c r="F24" s="15" t="s">
        <v>91</v>
      </c>
      <c r="G24" s="16">
        <v>0</v>
      </c>
      <c r="H24" s="16">
        <v>8</v>
      </c>
      <c r="I24" s="17">
        <f>SUM(H24/H45)</f>
        <v>0.0003189919853263687</v>
      </c>
      <c r="J24" s="18"/>
      <c r="K24" s="42" t="str">
        <f>F48</f>
        <v>% change 2004 - 2003</v>
      </c>
      <c r="L24" s="46">
        <f>SUM((L21-L22)/L22)</f>
        <v>0.19827586206896552</v>
      </c>
      <c r="M24" s="46">
        <f>SUM((M21-M22)/M22)</f>
        <v>0.03132992327365729</v>
      </c>
      <c r="N24" s="25"/>
    </row>
    <row r="25" spans="1:14" ht="12.75">
      <c r="A25" s="15" t="s">
        <v>48</v>
      </c>
      <c r="B25" s="16">
        <v>65</v>
      </c>
      <c r="C25" s="16">
        <v>1042</v>
      </c>
      <c r="D25" s="17">
        <f>SUM(C25/C45)</f>
        <v>0.007375946768599136</v>
      </c>
      <c r="E25" s="18"/>
      <c r="F25" s="15" t="s">
        <v>25</v>
      </c>
      <c r="G25" s="16">
        <v>113</v>
      </c>
      <c r="H25" s="16">
        <v>1544</v>
      </c>
      <c r="I25" s="17">
        <f>SUM(H25/H45)</f>
        <v>0.061565453167989156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64</v>
      </c>
      <c r="C26" s="16">
        <v>651</v>
      </c>
      <c r="D26" s="17">
        <f>SUM(C26/C45)</f>
        <v>0.004608197069441495</v>
      </c>
      <c r="E26" s="18"/>
      <c r="F26" s="22" t="s">
        <v>47</v>
      </c>
      <c r="G26" s="59">
        <v>1</v>
      </c>
      <c r="H26" s="59">
        <v>9</v>
      </c>
      <c r="I26" s="17">
        <f>SUM(H26/H45)</f>
        <v>0.00035886598349216476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136</v>
      </c>
      <c r="C27" s="16">
        <v>2011</v>
      </c>
      <c r="D27" s="17">
        <f>SUM(C27/C45)</f>
        <v>0.01423515254477242</v>
      </c>
      <c r="E27" s="18"/>
      <c r="F27" s="15" t="s">
        <v>39</v>
      </c>
      <c r="G27" s="16">
        <v>20</v>
      </c>
      <c r="H27" s="16">
        <v>498</v>
      </c>
      <c r="I27" s="17">
        <f>SUM(H27/H45)</f>
        <v>0.01985725108656645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220</v>
      </c>
      <c r="C28" s="16">
        <v>12046</v>
      </c>
      <c r="D28" s="17">
        <f>SUM(C28/C45)</f>
        <v>0.0852693423939973</v>
      </c>
      <c r="E28" s="18"/>
      <c r="F28" s="15" t="s">
        <v>40</v>
      </c>
      <c r="G28" s="16">
        <v>4</v>
      </c>
      <c r="H28" s="16">
        <v>73</v>
      </c>
      <c r="I28" s="17">
        <f>SUM(H28/H45)</f>
        <v>0.0029108018661031143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531</v>
      </c>
      <c r="C29" s="26">
        <v>7459</v>
      </c>
      <c r="D29" s="17">
        <f>SUM(C29/C45)</f>
        <v>0.05279960359595102</v>
      </c>
      <c r="E29" s="18"/>
      <c r="F29" s="15" t="s">
        <v>70</v>
      </c>
      <c r="G29" s="16">
        <v>3</v>
      </c>
      <c r="H29" s="16">
        <v>23</v>
      </c>
      <c r="I29" s="17">
        <f>SUM(H29/H45)</f>
        <v>0.0009171019578133099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3</v>
      </c>
      <c r="C30" s="16">
        <v>37</v>
      </c>
      <c r="D30" s="17">
        <f>SUM(C30/C45)</f>
        <v>0.00026190981807885607</v>
      </c>
      <c r="E30" s="18"/>
      <c r="F30" s="15" t="s">
        <v>41</v>
      </c>
      <c r="G30" s="16">
        <v>222</v>
      </c>
      <c r="H30" s="16">
        <v>3079</v>
      </c>
      <c r="I30" s="17">
        <f>SUM(H30/H45)</f>
        <v>0.12277204035248615</v>
      </c>
      <c r="J30" s="18"/>
      <c r="K30" s="77" t="s">
        <v>3</v>
      </c>
      <c r="L30" s="78" t="str">
        <f>B5</f>
        <v>01/08 - 31/08</v>
      </c>
      <c r="M30" s="78" t="str">
        <f>C5</f>
        <v>01/01 - 31/08</v>
      </c>
      <c r="N30" s="79" t="s">
        <v>4</v>
      </c>
    </row>
    <row r="31" spans="1:14" ht="12.75">
      <c r="A31" s="15" t="s">
        <v>25</v>
      </c>
      <c r="B31" s="16">
        <v>441</v>
      </c>
      <c r="C31" s="16">
        <v>10703</v>
      </c>
      <c r="D31" s="17">
        <f>SUM(C31/C45)</f>
        <v>0.07576272386210801</v>
      </c>
      <c r="E31" s="18"/>
      <c r="F31" s="15" t="s">
        <v>42</v>
      </c>
      <c r="G31" s="16">
        <v>265</v>
      </c>
      <c r="H31" s="16">
        <v>2752</v>
      </c>
      <c r="I31" s="17">
        <f>SUM(H31/H45)</f>
        <v>0.10973324295227083</v>
      </c>
      <c r="K31" s="80" t="s">
        <v>10</v>
      </c>
      <c r="L31" s="81">
        <v>0</v>
      </c>
      <c r="M31" s="81">
        <v>14</v>
      </c>
      <c r="N31" s="82">
        <f>SUM(M31/M39)</f>
        <v>0.04216867469879518</v>
      </c>
    </row>
    <row r="32" spans="1:14" ht="12.75">
      <c r="A32" s="15" t="s">
        <v>44</v>
      </c>
      <c r="B32" s="16">
        <v>49</v>
      </c>
      <c r="C32" s="16">
        <v>1088</v>
      </c>
      <c r="D32" s="17">
        <f>SUM(C32/C45)</f>
        <v>0.007701564380264741</v>
      </c>
      <c r="E32" s="18"/>
      <c r="F32" s="15" t="s">
        <v>31</v>
      </c>
      <c r="G32" s="16">
        <v>23</v>
      </c>
      <c r="H32" s="16">
        <v>253</v>
      </c>
      <c r="I32" s="17">
        <f>SUM(H32/H45)</f>
        <v>0.010088121535946409</v>
      </c>
      <c r="K32" s="80" t="s">
        <v>20</v>
      </c>
      <c r="L32" s="81">
        <v>0</v>
      </c>
      <c r="M32" s="81">
        <v>18</v>
      </c>
      <c r="N32" s="82">
        <f>SUM(M32/M39)</f>
        <v>0.05421686746987952</v>
      </c>
    </row>
    <row r="33" spans="1:14" ht="12.75">
      <c r="A33" s="15" t="s">
        <v>39</v>
      </c>
      <c r="B33" s="16">
        <v>165</v>
      </c>
      <c r="C33" s="16">
        <v>3143</v>
      </c>
      <c r="D33" s="17">
        <f>SUM(C33/C45)</f>
        <v>0.022248177249239047</v>
      </c>
      <c r="E33" s="18"/>
      <c r="F33" s="27"/>
      <c r="G33" s="28"/>
      <c r="H33" s="28"/>
      <c r="I33" s="29"/>
      <c r="K33" s="80" t="s">
        <v>36</v>
      </c>
      <c r="L33" s="81">
        <v>4</v>
      </c>
      <c r="M33" s="81">
        <v>38</v>
      </c>
      <c r="N33" s="82">
        <f>SUM(M33/M39)</f>
        <v>0.1144578313253012</v>
      </c>
    </row>
    <row r="34" spans="1:14" ht="12.75">
      <c r="A34" s="15" t="s">
        <v>45</v>
      </c>
      <c r="B34" s="16">
        <v>194</v>
      </c>
      <c r="C34" s="16">
        <v>2867</v>
      </c>
      <c r="D34" s="17">
        <f>SUM(C34/C45)</f>
        <v>0.020294471579245417</v>
      </c>
      <c r="E34" s="18"/>
      <c r="F34" s="27"/>
      <c r="G34" s="28"/>
      <c r="H34" s="28"/>
      <c r="I34" s="29"/>
      <c r="J34" s="18"/>
      <c r="K34" s="80" t="s">
        <v>27</v>
      </c>
      <c r="L34" s="81">
        <v>0</v>
      </c>
      <c r="M34" s="81">
        <v>88</v>
      </c>
      <c r="N34" s="82">
        <f>SUM(M34/M39)</f>
        <v>0.26506024096385544</v>
      </c>
    </row>
    <row r="35" spans="1:14" ht="12.75">
      <c r="A35" s="15" t="s">
        <v>51</v>
      </c>
      <c r="B35" s="16">
        <v>0</v>
      </c>
      <c r="C35" s="16">
        <v>47</v>
      </c>
      <c r="D35" s="17">
        <f>SUM(C35/C45)</f>
        <v>0.00033269625539746587</v>
      </c>
      <c r="E35" s="18"/>
      <c r="F35" s="27"/>
      <c r="G35" s="16"/>
      <c r="H35" s="16"/>
      <c r="I35" s="17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25</v>
      </c>
      <c r="C36" s="16">
        <v>383</v>
      </c>
      <c r="D36" s="17">
        <f>SUM(C36/C45)</f>
        <v>0.0027111205493027535</v>
      </c>
      <c r="E36" s="18"/>
      <c r="F36" s="27"/>
      <c r="G36" s="28"/>
      <c r="H36" s="28"/>
      <c r="I36" s="29"/>
      <c r="K36" s="80" t="s">
        <v>60</v>
      </c>
      <c r="L36" s="81">
        <v>1</v>
      </c>
      <c r="M36" s="81">
        <v>28</v>
      </c>
      <c r="N36" s="82">
        <f>SUM(M36/M39)</f>
        <v>0.08433734939759036</v>
      </c>
    </row>
    <row r="37" spans="1:14" ht="12.75">
      <c r="A37" s="15" t="s">
        <v>40</v>
      </c>
      <c r="B37" s="16">
        <v>155</v>
      </c>
      <c r="C37" s="16">
        <v>2555</v>
      </c>
      <c r="D37" s="17">
        <f>SUM(C37/C45)</f>
        <v>0.01808593473490479</v>
      </c>
      <c r="E37" s="18"/>
      <c r="F37" s="27"/>
      <c r="G37" s="28"/>
      <c r="H37" s="28"/>
      <c r="I37" s="29"/>
      <c r="K37" s="15" t="s">
        <v>49</v>
      </c>
      <c r="L37" s="60">
        <v>20</v>
      </c>
      <c r="M37" s="60">
        <v>146</v>
      </c>
      <c r="N37" s="82">
        <f>SUM(M37/M39)</f>
        <v>0.4397590361445783</v>
      </c>
    </row>
    <row r="38" spans="1:14" ht="12.75">
      <c r="A38" s="15" t="s">
        <v>70</v>
      </c>
      <c r="B38" s="16">
        <v>0</v>
      </c>
      <c r="C38" s="16">
        <v>7</v>
      </c>
      <c r="D38" s="17">
        <f>SUM(C38/C45)</f>
        <v>4.955050612302683E-05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1094</v>
      </c>
      <c r="C39" s="16">
        <v>18414</v>
      </c>
      <c r="D39" s="17">
        <f>SUM(C39/C45)</f>
        <v>0.130346145678488</v>
      </c>
      <c r="E39" s="18"/>
      <c r="F39" s="27"/>
      <c r="G39" s="28"/>
      <c r="H39" s="28"/>
      <c r="I39" s="29"/>
      <c r="J39" s="32"/>
      <c r="K39" s="86" t="str">
        <f>A45</f>
        <v>Total AUGUST 2004</v>
      </c>
      <c r="L39" s="87">
        <f>SUM(L31:L38)</f>
        <v>25</v>
      </c>
      <c r="M39" s="87">
        <f>SUM(M31:M38)</f>
        <v>332</v>
      </c>
      <c r="N39" s="85"/>
    </row>
    <row r="40" spans="1:14" ht="13.5" customHeight="1">
      <c r="A40" s="15" t="s">
        <v>42</v>
      </c>
      <c r="B40" s="16">
        <v>616</v>
      </c>
      <c r="C40" s="16">
        <v>13856</v>
      </c>
      <c r="D40" s="17">
        <f>SUM(C40/C45)</f>
        <v>0.09808168754866567</v>
      </c>
      <c r="E40" s="18"/>
      <c r="F40" s="15"/>
      <c r="G40" s="16"/>
      <c r="H40" s="16"/>
      <c r="I40" s="31"/>
      <c r="J40" s="35"/>
      <c r="K40" s="86" t="str">
        <f>A46</f>
        <v>Total AUGUST 2003 </v>
      </c>
      <c r="L40" s="88">
        <v>12</v>
      </c>
      <c r="M40" s="88">
        <v>235</v>
      </c>
      <c r="N40" s="85"/>
    </row>
    <row r="41" spans="1:14" ht="12.75">
      <c r="A41" s="15" t="s">
        <v>29</v>
      </c>
      <c r="B41" s="16">
        <v>85</v>
      </c>
      <c r="C41" s="16">
        <v>1682</v>
      </c>
      <c r="D41" s="17">
        <f>SUM(C41/C45)</f>
        <v>0.01190627875699016</v>
      </c>
      <c r="E41" s="18"/>
      <c r="F41" s="15"/>
      <c r="G41" s="33"/>
      <c r="H41" s="33"/>
      <c r="I41" s="34"/>
      <c r="J41" s="38"/>
      <c r="K41" s="86" t="str">
        <f>A47</f>
        <v>2004 change 2003</v>
      </c>
      <c r="L41" s="88">
        <f>SUM(L39-L40)</f>
        <v>13</v>
      </c>
      <c r="M41" s="88">
        <f>SUM(M39-M40)</f>
        <v>97</v>
      </c>
      <c r="N41" s="85"/>
    </row>
    <row r="42" spans="1:14" ht="12.75">
      <c r="A42" s="15" t="s">
        <v>31</v>
      </c>
      <c r="B42" s="16">
        <v>55</v>
      </c>
      <c r="C42" s="16">
        <v>616</v>
      </c>
      <c r="D42" s="17">
        <f>SUM(C42/C45)</f>
        <v>0.004360444538826361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f>SUM((L39-L40)/L40)</f>
        <v>1.0833333333333333</v>
      </c>
      <c r="M42" s="89">
        <f>SUM((M39-M40)/M40)</f>
        <v>0.4127659574468085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27"/>
      <c r="G44" s="36"/>
      <c r="H44" s="36"/>
      <c r="I44" s="37"/>
      <c r="J44" s="32"/>
      <c r="K44" s="86"/>
      <c r="L44" s="89"/>
      <c r="M44" s="89"/>
      <c r="N44" s="85"/>
    </row>
    <row r="45" spans="1:14" ht="12.75">
      <c r="A45" s="42" t="s">
        <v>97</v>
      </c>
      <c r="B45" s="43">
        <f>SUM(B6:B42)</f>
        <v>7305</v>
      </c>
      <c r="C45" s="43">
        <f>SUM(C6:C42)</f>
        <v>141270</v>
      </c>
      <c r="D45" s="44"/>
      <c r="E45" s="7"/>
      <c r="F45" s="42" t="str">
        <f>A45</f>
        <v>Total AUGUST 2004</v>
      </c>
      <c r="G45" s="43">
        <f>SUM(G5:G42)</f>
        <v>1890</v>
      </c>
      <c r="H45" s="43">
        <f>SUM(H5:H42)</f>
        <v>25079</v>
      </c>
      <c r="I45" s="31"/>
      <c r="J45" s="32"/>
      <c r="K45" s="80"/>
      <c r="L45" s="84"/>
      <c r="M45" s="84"/>
      <c r="N45" s="85"/>
    </row>
    <row r="46" spans="1:14" ht="12.75">
      <c r="A46" s="42" t="s">
        <v>98</v>
      </c>
      <c r="B46" s="45">
        <v>6819</v>
      </c>
      <c r="C46" s="45">
        <v>131808</v>
      </c>
      <c r="D46" s="44"/>
      <c r="E46" s="7"/>
      <c r="F46" s="42" t="str">
        <f>A46</f>
        <v>Total AUGUST 2003 </v>
      </c>
      <c r="G46" s="45">
        <v>1280</v>
      </c>
      <c r="H46" s="45">
        <v>26352</v>
      </c>
      <c r="I46" s="31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486</v>
      </c>
      <c r="C47" s="45">
        <f>SUM(C45-C46)</f>
        <v>9462</v>
      </c>
      <c r="D47" s="44"/>
      <c r="E47" s="7"/>
      <c r="F47" s="42" t="str">
        <f>A47</f>
        <v>2004 change 2003</v>
      </c>
      <c r="G47" s="45">
        <f>SUM(G45-G46)</f>
        <v>610</v>
      </c>
      <c r="H47" s="45">
        <f>SUM(H45-H46)</f>
        <v>-1273</v>
      </c>
      <c r="I47" s="44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0.07127144742630884</v>
      </c>
      <c r="C48" s="46">
        <f>SUM((C45-C46)/C46)</f>
        <v>0.07178623452294246</v>
      </c>
      <c r="D48" s="47"/>
      <c r="E48" s="48"/>
      <c r="F48" s="42" t="str">
        <f>A48</f>
        <v>% change 2004 - 2003</v>
      </c>
      <c r="G48" s="46">
        <f>SUM((G45-G46)/G46)</f>
        <v>0.4765625</v>
      </c>
      <c r="H48" s="46">
        <f>SUM((H45-H46)/H46)</f>
        <v>-0.04830752884031572</v>
      </c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1"/>
      <c r="L49" s="92"/>
      <c r="M49" s="92"/>
      <c r="N49" s="93"/>
    </row>
    <row r="50" spans="1:10" ht="12.75">
      <c r="A50" s="49"/>
      <c r="B50" s="50"/>
      <c r="C50" s="50"/>
      <c r="D50" s="51"/>
      <c r="E50" s="48"/>
      <c r="F50" s="42"/>
      <c r="G50" s="46"/>
      <c r="H50" s="46"/>
      <c r="I50" s="47"/>
      <c r="J50"/>
    </row>
    <row r="51" spans="1:9" ht="12.75">
      <c r="A51" s="57"/>
      <c r="B51" s="57"/>
      <c r="C51" s="57"/>
      <c r="D51" s="57"/>
      <c r="E51" s="52"/>
      <c r="F51" s="53"/>
      <c r="G51" s="54"/>
      <c r="H51" s="54"/>
      <c r="I51" s="55"/>
    </row>
    <row r="52" spans="5:6" ht="12.75">
      <c r="E52" s="57"/>
      <c r="F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zoomScaleSheetLayoutView="7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98" t="s">
        <v>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3" customFormat="1" ht="12.75">
      <c r="A2" s="2" t="s">
        <v>52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99" t="s">
        <v>0</v>
      </c>
      <c r="C4" s="99"/>
      <c r="D4" s="100"/>
      <c r="E4" s="7"/>
      <c r="F4" s="8"/>
      <c r="G4" s="96" t="s">
        <v>1</v>
      </c>
      <c r="H4" s="96"/>
      <c r="I4" s="97"/>
      <c r="J4" s="5"/>
      <c r="K4" s="9"/>
      <c r="L4" s="96" t="s">
        <v>2</v>
      </c>
      <c r="M4" s="96"/>
      <c r="N4" s="97"/>
    </row>
    <row r="5" spans="1:14" s="14" customFormat="1" ht="12.75">
      <c r="A5" s="11" t="s">
        <v>3</v>
      </c>
      <c r="B5" s="12" t="s">
        <v>100</v>
      </c>
      <c r="C5" s="12" t="s">
        <v>101</v>
      </c>
      <c r="D5" s="13" t="s">
        <v>4</v>
      </c>
      <c r="E5" s="7"/>
      <c r="F5" s="11" t="s">
        <v>3</v>
      </c>
      <c r="G5" s="12" t="str">
        <f>B5</f>
        <v>01/09 - 30/09</v>
      </c>
      <c r="H5" s="12" t="str">
        <f>C5</f>
        <v>01/01 - 30/09</v>
      </c>
      <c r="I5" s="13" t="s">
        <v>4</v>
      </c>
      <c r="J5" s="7"/>
      <c r="K5" s="11" t="s">
        <v>3</v>
      </c>
      <c r="L5" s="12" t="str">
        <f>B5</f>
        <v>01/09 - 30/09</v>
      </c>
      <c r="M5" s="12" t="str">
        <f>C5</f>
        <v>01/01 - 30/09</v>
      </c>
      <c r="N5" s="13" t="s">
        <v>4</v>
      </c>
    </row>
    <row r="6" spans="1:14" ht="12.75">
      <c r="A6" s="15" t="s">
        <v>5</v>
      </c>
      <c r="B6" s="16">
        <v>32</v>
      </c>
      <c r="C6" s="16">
        <v>615</v>
      </c>
      <c r="D6" s="17">
        <f>SUM(C6/C45)</f>
        <v>0.0041739342893792036</v>
      </c>
      <c r="E6" s="18"/>
      <c r="F6" s="15" t="s">
        <v>6</v>
      </c>
      <c r="G6" s="16">
        <v>6</v>
      </c>
      <c r="H6" s="16">
        <v>78</v>
      </c>
      <c r="I6" s="17">
        <f>SUM(H6/H45)</f>
        <v>0.0028673308091019373</v>
      </c>
      <c r="J6" s="18"/>
      <c r="K6" s="15" t="s">
        <v>7</v>
      </c>
      <c r="L6" s="19">
        <v>5</v>
      </c>
      <c r="M6" s="19">
        <v>41</v>
      </c>
      <c r="N6" s="17">
        <f>SUM(M6/M21)</f>
        <v>0.011581920903954802</v>
      </c>
    </row>
    <row r="7" spans="1:14" ht="12.75">
      <c r="A7" s="15" t="s">
        <v>8</v>
      </c>
      <c r="B7" s="16">
        <v>166</v>
      </c>
      <c r="C7" s="16">
        <v>3293</v>
      </c>
      <c r="D7" s="17">
        <f>SUM(C7/C45)</f>
        <v>0.022349212381993038</v>
      </c>
      <c r="E7" s="18"/>
      <c r="F7" s="15" t="s">
        <v>9</v>
      </c>
      <c r="G7" s="16">
        <v>124</v>
      </c>
      <c r="H7" s="16">
        <v>1911</v>
      </c>
      <c r="I7" s="17">
        <f>SUM(H7/H45)</f>
        <v>0.07024960482299747</v>
      </c>
      <c r="J7" s="18"/>
      <c r="K7" s="15" t="s">
        <v>10</v>
      </c>
      <c r="L7" s="20">
        <v>46</v>
      </c>
      <c r="M7" s="20">
        <v>521</v>
      </c>
      <c r="N7" s="17">
        <f>SUM(M7/M21)</f>
        <v>0.14717514124293785</v>
      </c>
    </row>
    <row r="8" spans="1:14" ht="12.75">
      <c r="A8" s="15" t="s">
        <v>11</v>
      </c>
      <c r="B8" s="16">
        <v>249</v>
      </c>
      <c r="C8" s="16">
        <v>4498</v>
      </c>
      <c r="D8" s="17">
        <f>SUM(C8/C45)</f>
        <v>0.030527408835166924</v>
      </c>
      <c r="E8" s="18"/>
      <c r="F8" s="15" t="s">
        <v>7</v>
      </c>
      <c r="G8" s="16">
        <v>26</v>
      </c>
      <c r="H8" s="16">
        <v>106</v>
      </c>
      <c r="I8" s="17">
        <f>SUM(H8/H45)</f>
        <v>0.003896629048266735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50</v>
      </c>
      <c r="B9" s="16">
        <v>16</v>
      </c>
      <c r="C9" s="16">
        <v>343</v>
      </c>
      <c r="D9" s="17">
        <f>SUM(C9/C45)</f>
        <v>0.002327901563019621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19</v>
      </c>
      <c r="M9" s="20">
        <v>328</v>
      </c>
      <c r="N9" s="17">
        <f>SUM(M9/M21)</f>
        <v>0.09265536723163842</v>
      </c>
    </row>
    <row r="10" spans="1:14" ht="12.75">
      <c r="A10" s="15" t="s">
        <v>9</v>
      </c>
      <c r="B10" s="16">
        <v>59</v>
      </c>
      <c r="C10" s="16">
        <v>3204</v>
      </c>
      <c r="D10" s="17">
        <f>SUM(C10/C45)</f>
        <v>0.021745179614912145</v>
      </c>
      <c r="E10" s="18"/>
      <c r="F10" s="15" t="s">
        <v>15</v>
      </c>
      <c r="G10" s="16">
        <v>104</v>
      </c>
      <c r="H10" s="16">
        <v>1136</v>
      </c>
      <c r="I10" s="17">
        <f>SUM(H10/H45)</f>
        <v>0.0417600999889718</v>
      </c>
      <c r="J10" s="18"/>
      <c r="K10" s="15" t="s">
        <v>16</v>
      </c>
      <c r="L10" s="20">
        <v>7</v>
      </c>
      <c r="M10" s="20">
        <v>135</v>
      </c>
      <c r="N10" s="17">
        <f>SUM(M10/M21)</f>
        <v>0.038135593220338986</v>
      </c>
    </row>
    <row r="11" spans="1:14" ht="12.75">
      <c r="A11" s="15" t="s">
        <v>7</v>
      </c>
      <c r="B11" s="16">
        <v>75</v>
      </c>
      <c r="C11" s="16">
        <v>1684</v>
      </c>
      <c r="D11" s="17">
        <f>SUM(C11/C45)</f>
        <v>0.011429114379373299</v>
      </c>
      <c r="E11" s="18"/>
      <c r="F11" s="15" t="s">
        <v>17</v>
      </c>
      <c r="G11" s="16">
        <v>501</v>
      </c>
      <c r="H11" s="16">
        <v>5307</v>
      </c>
      <c r="I11" s="17">
        <f>SUM(H11/H45)</f>
        <v>0.19508877697312796</v>
      </c>
      <c r="J11" s="18"/>
      <c r="K11" s="15" t="s">
        <v>18</v>
      </c>
      <c r="L11" s="20">
        <v>30</v>
      </c>
      <c r="M11" s="20">
        <v>364</v>
      </c>
      <c r="N11" s="17">
        <f>SUM(M11/M21)</f>
        <v>0.10282485875706214</v>
      </c>
    </row>
    <row r="12" spans="1:14" ht="12.75">
      <c r="A12" s="15" t="s">
        <v>13</v>
      </c>
      <c r="B12" s="16">
        <v>6</v>
      </c>
      <c r="C12" s="16">
        <v>218</v>
      </c>
      <c r="D12" s="17">
        <f>SUM(C12/C45)</f>
        <v>0.0014795409350970186</v>
      </c>
      <c r="E12" s="18"/>
      <c r="F12" s="15" t="s">
        <v>63</v>
      </c>
      <c r="G12" s="16">
        <v>141</v>
      </c>
      <c r="H12" s="16">
        <v>1507</v>
      </c>
      <c r="I12" s="17">
        <f>SUM(H12/H45)</f>
        <v>0.05539830165790538</v>
      </c>
      <c r="J12" s="18"/>
      <c r="K12" s="15" t="s">
        <v>20</v>
      </c>
      <c r="L12" s="20">
        <v>21</v>
      </c>
      <c r="M12" s="20">
        <v>163</v>
      </c>
      <c r="N12" s="17">
        <f>SUM(M12/M21)</f>
        <v>0.046045197740112995</v>
      </c>
    </row>
    <row r="13" spans="1:14" ht="12.75">
      <c r="A13" s="15" t="s">
        <v>15</v>
      </c>
      <c r="B13" s="16">
        <v>105</v>
      </c>
      <c r="C13" s="16">
        <v>3502</v>
      </c>
      <c r="D13" s="17">
        <f>SUM(C13/C45)</f>
        <v>0.023767671351879627</v>
      </c>
      <c r="E13" s="18"/>
      <c r="F13" s="15" t="s">
        <v>19</v>
      </c>
      <c r="G13" s="16">
        <v>48</v>
      </c>
      <c r="H13" s="16">
        <v>531</v>
      </c>
      <c r="I13" s="17">
        <f>SUM(H13/H45)</f>
        <v>0.01951990589273242</v>
      </c>
      <c r="J13" s="18"/>
      <c r="K13" s="15" t="s">
        <v>21</v>
      </c>
      <c r="L13" s="20">
        <v>34</v>
      </c>
      <c r="M13" s="20">
        <v>443</v>
      </c>
      <c r="N13" s="17">
        <f>SUM(M13/M21)</f>
        <v>0.12514124293785311</v>
      </c>
    </row>
    <row r="14" spans="1:14" ht="13.5" customHeight="1">
      <c r="A14" s="15" t="s">
        <v>17</v>
      </c>
      <c r="B14" s="16">
        <v>513</v>
      </c>
      <c r="C14" s="16">
        <v>16286</v>
      </c>
      <c r="D14" s="17">
        <f>SUM(C14/C45)</f>
        <v>0.11053120949078002</v>
      </c>
      <c r="E14" s="18"/>
      <c r="F14" s="15" t="s">
        <v>16</v>
      </c>
      <c r="G14" s="16">
        <v>65</v>
      </c>
      <c r="H14" s="16">
        <v>877</v>
      </c>
      <c r="I14" s="17">
        <f>SUM(H14/H45)</f>
        <v>0.032239091276697426</v>
      </c>
      <c r="J14" s="18"/>
      <c r="K14" s="15" t="s">
        <v>22</v>
      </c>
      <c r="L14" s="20">
        <v>14</v>
      </c>
      <c r="M14" s="20">
        <v>170</v>
      </c>
      <c r="N14" s="17">
        <f>SUM(M14/M21)</f>
        <v>0.0480225988700565</v>
      </c>
    </row>
    <row r="15" spans="1:14" ht="12.75">
      <c r="A15" s="15" t="s">
        <v>63</v>
      </c>
      <c r="B15" s="16">
        <v>401</v>
      </c>
      <c r="C15" s="16">
        <v>10174</v>
      </c>
      <c r="D15" s="17">
        <f>SUM(C15/C45)</f>
        <v>0.06904976822787645</v>
      </c>
      <c r="E15" s="18"/>
      <c r="F15" s="15" t="s">
        <v>18</v>
      </c>
      <c r="G15" s="16">
        <v>14</v>
      </c>
      <c r="H15" s="16">
        <v>145</v>
      </c>
      <c r="I15" s="17">
        <f>SUM(H15/H45)</f>
        <v>0.005330294452817704</v>
      </c>
      <c r="J15" s="18"/>
      <c r="K15" s="15" t="s">
        <v>25</v>
      </c>
      <c r="L15" s="20">
        <v>13</v>
      </c>
      <c r="M15" s="20">
        <v>74</v>
      </c>
      <c r="N15" s="17">
        <f>SUM(M15/M21)</f>
        <v>0.020903954802259886</v>
      </c>
    </row>
    <row r="16" spans="1:14" ht="12.75">
      <c r="A16" s="15" t="s">
        <v>23</v>
      </c>
      <c r="B16" s="16">
        <v>162</v>
      </c>
      <c r="C16" s="16">
        <v>2987</v>
      </c>
      <c r="D16" s="17">
        <f>SUM(C16/C45)</f>
        <v>0.020272425564838506</v>
      </c>
      <c r="E16" s="18"/>
      <c r="F16" s="22" t="s">
        <v>24</v>
      </c>
      <c r="G16" s="23">
        <v>0</v>
      </c>
      <c r="H16" s="23">
        <v>1</v>
      </c>
      <c r="I16" s="17">
        <f>SUM(H16/H45)</f>
        <v>3.676065139874279E-05</v>
      </c>
      <c r="J16" s="18"/>
      <c r="K16" s="15" t="s">
        <v>27</v>
      </c>
      <c r="L16" s="20">
        <v>62</v>
      </c>
      <c r="M16" s="20">
        <v>484</v>
      </c>
      <c r="N16" s="17">
        <f>SUM(M16/M21)</f>
        <v>0.1367231638418079</v>
      </c>
    </row>
    <row r="17" spans="1:14" ht="12.75">
      <c r="A17" s="15" t="s">
        <v>19</v>
      </c>
      <c r="B17" s="16">
        <v>202</v>
      </c>
      <c r="C17" s="16">
        <v>5685</v>
      </c>
      <c r="D17" s="17">
        <f>SUM(C17/C45)</f>
        <v>0.038583441357919954</v>
      </c>
      <c r="E17" s="18"/>
      <c r="F17" s="22" t="s">
        <v>32</v>
      </c>
      <c r="G17" s="23">
        <v>52</v>
      </c>
      <c r="H17" s="23">
        <v>540</v>
      </c>
      <c r="I17" s="17">
        <f>SUM(H17/H45)</f>
        <v>0.019850751755321104</v>
      </c>
      <c r="J17" s="18"/>
      <c r="K17" s="15" t="s">
        <v>29</v>
      </c>
      <c r="L17" s="20">
        <v>35</v>
      </c>
      <c r="M17" s="20">
        <v>498</v>
      </c>
      <c r="N17" s="17">
        <f>SUM(M17/M21)</f>
        <v>0.14067796610169492</v>
      </c>
    </row>
    <row r="18" spans="1:14" ht="12.75">
      <c r="A18" s="15" t="s">
        <v>16</v>
      </c>
      <c r="B18" s="16">
        <v>0</v>
      </c>
      <c r="C18" s="16">
        <v>51</v>
      </c>
      <c r="D18" s="17">
        <f>SUM(C18/C45)</f>
        <v>0.00034613113619242177</v>
      </c>
      <c r="E18" s="18"/>
      <c r="F18" s="15" t="s">
        <v>26</v>
      </c>
      <c r="G18" s="16">
        <v>1</v>
      </c>
      <c r="H18" s="16">
        <v>24</v>
      </c>
      <c r="I18" s="17">
        <f>SUM(H18/H45)</f>
        <v>0.0008822556335698269</v>
      </c>
      <c r="J18" s="18"/>
      <c r="K18" s="15" t="s">
        <v>31</v>
      </c>
      <c r="L18" s="20">
        <v>1</v>
      </c>
      <c r="M18" s="20">
        <v>2</v>
      </c>
      <c r="N18" s="17">
        <f>SUM(M18/M21)</f>
        <v>0.0005649717514124294</v>
      </c>
    </row>
    <row r="19" spans="1:14" ht="12.75">
      <c r="A19" s="15" t="s">
        <v>30</v>
      </c>
      <c r="B19" s="16">
        <v>9</v>
      </c>
      <c r="C19" s="16">
        <v>329</v>
      </c>
      <c r="D19" s="17">
        <f>SUM(C19/C45)</f>
        <v>0.0022328851726922893</v>
      </c>
      <c r="E19" s="18"/>
      <c r="F19" s="15" t="s">
        <v>28</v>
      </c>
      <c r="G19" s="16">
        <v>7</v>
      </c>
      <c r="H19" s="16">
        <v>18</v>
      </c>
      <c r="I19" s="17">
        <f>SUM(H19/H45)</f>
        <v>0.0006616917251773701</v>
      </c>
      <c r="J19" s="18"/>
      <c r="K19" s="15" t="s">
        <v>49</v>
      </c>
      <c r="L19" s="60">
        <v>29</v>
      </c>
      <c r="M19" s="60">
        <v>317</v>
      </c>
      <c r="N19" s="17">
        <f>SUM(M19/M21)</f>
        <v>0.08954802259887006</v>
      </c>
    </row>
    <row r="20" spans="1:14" ht="12.75">
      <c r="A20" s="15" t="s">
        <v>24</v>
      </c>
      <c r="B20" s="16">
        <v>80</v>
      </c>
      <c r="C20" s="16">
        <v>1569</v>
      </c>
      <c r="D20" s="17">
        <f>SUM(C20/C45)</f>
        <v>0.010648622601684504</v>
      </c>
      <c r="E20" s="18"/>
      <c r="F20" s="15" t="s">
        <v>21</v>
      </c>
      <c r="G20" s="16">
        <v>96</v>
      </c>
      <c r="H20" s="16">
        <v>977</v>
      </c>
      <c r="I20" s="17">
        <f>SUM(H20/H45)</f>
        <v>0.035915156416571704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66</v>
      </c>
      <c r="C21" s="16">
        <v>1189</v>
      </c>
      <c r="D21" s="17">
        <f>SUM(C21/C45)</f>
        <v>0.008069606292799793</v>
      </c>
      <c r="E21" s="18"/>
      <c r="F21" s="15" t="s">
        <v>22</v>
      </c>
      <c r="G21" s="16">
        <v>61</v>
      </c>
      <c r="H21" s="16">
        <v>1230</v>
      </c>
      <c r="I21" s="17">
        <f>SUM(H21/H45)</f>
        <v>0.04521560122045363</v>
      </c>
      <c r="J21" s="18"/>
      <c r="K21" s="42" t="str">
        <f>F45</f>
        <v>Total SEPTEMBER 2004</v>
      </c>
      <c r="L21" s="7">
        <f>SUM(L6:L20)</f>
        <v>316</v>
      </c>
      <c r="M21" s="7">
        <f>SUM(M6:M20)</f>
        <v>3540</v>
      </c>
      <c r="N21" s="25"/>
    </row>
    <row r="22" spans="1:14" ht="12.75">
      <c r="A22" s="15" t="s">
        <v>33</v>
      </c>
      <c r="B22" s="16">
        <v>19</v>
      </c>
      <c r="C22" s="16">
        <v>489</v>
      </c>
      <c r="D22" s="17">
        <f>SUM(C22/C45)</f>
        <v>0.0033187867764332205</v>
      </c>
      <c r="E22" s="18"/>
      <c r="F22" s="15" t="s">
        <v>34</v>
      </c>
      <c r="G22" s="16">
        <v>173</v>
      </c>
      <c r="H22" s="16">
        <v>2412</v>
      </c>
      <c r="I22" s="17">
        <f>SUM(H22/H45)</f>
        <v>0.0886666911737676</v>
      </c>
      <c r="J22" s="18"/>
      <c r="K22" s="42" t="str">
        <f>F46</f>
        <v>Total SEPTEMBER 2003 </v>
      </c>
      <c r="L22" s="45">
        <v>287</v>
      </c>
      <c r="M22" s="45">
        <v>3415</v>
      </c>
      <c r="N22" s="25"/>
    </row>
    <row r="23" spans="1:14" ht="12.75">
      <c r="A23" s="15" t="s">
        <v>28</v>
      </c>
      <c r="B23" s="16">
        <v>151</v>
      </c>
      <c r="C23" s="16">
        <v>4427</v>
      </c>
      <c r="D23" s="17">
        <f>SUM(C23/C45)</f>
        <v>0.030045539998506884</v>
      </c>
      <c r="E23" s="18"/>
      <c r="F23" s="15" t="s">
        <v>37</v>
      </c>
      <c r="G23" s="16">
        <v>101</v>
      </c>
      <c r="H23" s="16">
        <v>1544</v>
      </c>
      <c r="I23" s="17">
        <f>SUM(H23/H45)</f>
        <v>0.05675844575965886</v>
      </c>
      <c r="J23" s="18"/>
      <c r="K23" s="42" t="str">
        <f>F47</f>
        <v>2004 change 2003</v>
      </c>
      <c r="L23" s="45">
        <f>SUM(L21-L22)</f>
        <v>29</v>
      </c>
      <c r="M23" s="45">
        <f>SUM(M21-M22)</f>
        <v>125</v>
      </c>
      <c r="N23" s="25"/>
    </row>
    <row r="24" spans="1:14" ht="12.75">
      <c r="A24" s="15" t="s">
        <v>36</v>
      </c>
      <c r="B24" s="16">
        <v>180</v>
      </c>
      <c r="C24" s="16">
        <v>4593</v>
      </c>
      <c r="D24" s="17">
        <f>SUM(C24/C45)</f>
        <v>0.031172162912388102</v>
      </c>
      <c r="E24" s="18"/>
      <c r="F24" s="15" t="s">
        <v>91</v>
      </c>
      <c r="G24" s="16">
        <v>0</v>
      </c>
      <c r="H24" s="16">
        <v>8</v>
      </c>
      <c r="I24" s="17">
        <f>SUM(H24/H45)</f>
        <v>0.0002940852111899423</v>
      </c>
      <c r="J24" s="18"/>
      <c r="K24" s="42" t="str">
        <f>F48</f>
        <v>% change 2004 - 2003</v>
      </c>
      <c r="L24" s="46">
        <f>SUM((L21-L22)/L22)</f>
        <v>0.10104529616724739</v>
      </c>
      <c r="M24" s="46">
        <f>SUM((M21-M22)/M22)</f>
        <v>0.036603221083455345</v>
      </c>
      <c r="N24" s="25"/>
    </row>
    <row r="25" spans="1:14" ht="12.75">
      <c r="A25" s="15" t="s">
        <v>48</v>
      </c>
      <c r="B25" s="16">
        <v>61</v>
      </c>
      <c r="C25" s="16">
        <v>1103</v>
      </c>
      <c r="D25" s="17">
        <f>SUM(C25/C45)</f>
        <v>0.007485934180789043</v>
      </c>
      <c r="E25" s="18"/>
      <c r="F25" s="15" t="s">
        <v>25</v>
      </c>
      <c r="G25" s="16">
        <v>91</v>
      </c>
      <c r="H25" s="16">
        <v>1635</v>
      </c>
      <c r="I25" s="17">
        <f>SUM(H25/H45)</f>
        <v>0.060103665036944455</v>
      </c>
      <c r="J25" s="18"/>
      <c r="K25" s="42"/>
      <c r="L25" s="46"/>
      <c r="M25" s="46"/>
      <c r="N25" s="25"/>
    </row>
    <row r="26" spans="1:14" ht="12.75">
      <c r="A26" s="15" t="s">
        <v>38</v>
      </c>
      <c r="B26" s="16">
        <v>57</v>
      </c>
      <c r="C26" s="16">
        <v>707</v>
      </c>
      <c r="D26" s="17">
        <f>SUM(C26/C45)</f>
        <v>0.004798327711530239</v>
      </c>
      <c r="E26" s="18"/>
      <c r="F26" s="22" t="s">
        <v>47</v>
      </c>
      <c r="G26" s="59">
        <v>0</v>
      </c>
      <c r="H26" s="59">
        <v>9</v>
      </c>
      <c r="I26" s="17">
        <f>SUM(H26/H45)</f>
        <v>0.00033084586258868507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95</v>
      </c>
      <c r="C27" s="16">
        <v>2106</v>
      </c>
      <c r="D27" s="17">
        <f>SUM(C27/C45)</f>
        <v>0.014293179859240005</v>
      </c>
      <c r="E27" s="18"/>
      <c r="F27" s="15" t="s">
        <v>39</v>
      </c>
      <c r="G27" s="16">
        <v>24</v>
      </c>
      <c r="H27" s="16">
        <v>522</v>
      </c>
      <c r="I27" s="17">
        <f>SUM(H27/H45)</f>
        <v>0.019189060030143736</v>
      </c>
      <c r="J27" s="18"/>
      <c r="K27" s="53"/>
      <c r="L27" s="54"/>
      <c r="M27" s="54"/>
      <c r="N27" s="56"/>
    </row>
    <row r="28" spans="1:14" ht="12.75">
      <c r="A28" s="15" t="s">
        <v>34</v>
      </c>
      <c r="B28" s="16">
        <v>377</v>
      </c>
      <c r="C28" s="16">
        <v>12420</v>
      </c>
      <c r="D28" s="17">
        <f>SUM(C28/C45)</f>
        <v>0.08429311199038977</v>
      </c>
      <c r="E28" s="18"/>
      <c r="F28" s="15" t="s">
        <v>40</v>
      </c>
      <c r="G28" s="16">
        <v>3</v>
      </c>
      <c r="H28" s="16">
        <v>76</v>
      </c>
      <c r="I28" s="17">
        <f>SUM(H28/H45)</f>
        <v>0.002793809506304452</v>
      </c>
      <c r="J28" s="18"/>
      <c r="K28" s="61"/>
      <c r="L28" s="62"/>
      <c r="M28" s="63"/>
      <c r="N28" s="64"/>
    </row>
    <row r="29" spans="1:14" ht="12.75">
      <c r="A29" s="15" t="s">
        <v>37</v>
      </c>
      <c r="B29" s="26">
        <v>346</v>
      </c>
      <c r="C29" s="26">
        <v>7801</v>
      </c>
      <c r="D29" s="17">
        <f>SUM(C29/C45)</f>
        <v>0.05294449006739377</v>
      </c>
      <c r="E29" s="18"/>
      <c r="F29" s="15" t="s">
        <v>70</v>
      </c>
      <c r="G29" s="16">
        <v>4</v>
      </c>
      <c r="H29" s="16">
        <v>27</v>
      </c>
      <c r="I29" s="17">
        <f>SUM(H29/H45)</f>
        <v>0.0009925375877660552</v>
      </c>
      <c r="J29" s="18"/>
      <c r="K29" s="76"/>
      <c r="L29" s="102" t="s">
        <v>59</v>
      </c>
      <c r="M29" s="102"/>
      <c r="N29" s="103"/>
    </row>
    <row r="30" spans="1:14" ht="12.75">
      <c r="A30" s="27" t="s">
        <v>43</v>
      </c>
      <c r="B30" s="16">
        <v>0</v>
      </c>
      <c r="C30" s="16">
        <v>37</v>
      </c>
      <c r="D30" s="17">
        <f>SUM(C30/C45)</f>
        <v>0.0002511147458650903</v>
      </c>
      <c r="E30" s="18"/>
      <c r="F30" s="15" t="s">
        <v>41</v>
      </c>
      <c r="G30" s="16">
        <v>172</v>
      </c>
      <c r="H30" s="16">
        <v>3251</v>
      </c>
      <c r="I30" s="17">
        <f>SUM(H30/H45)</f>
        <v>0.11950887769731279</v>
      </c>
      <c r="J30" s="18"/>
      <c r="K30" s="77" t="s">
        <v>3</v>
      </c>
      <c r="L30" s="78" t="str">
        <f>B5</f>
        <v>01/09 - 30/09</v>
      </c>
      <c r="M30" s="78" t="str">
        <f>C5</f>
        <v>01/01 - 30/09</v>
      </c>
      <c r="N30" s="79" t="s">
        <v>4</v>
      </c>
    </row>
    <row r="31" spans="1:14" ht="12.75">
      <c r="A31" s="15" t="s">
        <v>25</v>
      </c>
      <c r="B31" s="16">
        <v>449</v>
      </c>
      <c r="C31" s="16">
        <v>11149</v>
      </c>
      <c r="D31" s="17">
        <f>SUM(C31/C45)</f>
        <v>0.07566698112567274</v>
      </c>
      <c r="E31" s="18"/>
      <c r="F31" s="15" t="s">
        <v>42</v>
      </c>
      <c r="G31" s="16">
        <v>305</v>
      </c>
      <c r="H31" s="16">
        <v>3053</v>
      </c>
      <c r="I31" s="17">
        <f>SUM(H31/H45)</f>
        <v>0.11223026872036172</v>
      </c>
      <c r="K31" s="80" t="s">
        <v>10</v>
      </c>
      <c r="L31" s="81">
        <v>0</v>
      </c>
      <c r="M31" s="81">
        <v>14</v>
      </c>
      <c r="N31" s="82">
        <f>SUM(M31/M39)</f>
        <v>0.041666666666666664</v>
      </c>
    </row>
    <row r="32" spans="1:14" ht="12.75">
      <c r="A32" s="15" t="s">
        <v>44</v>
      </c>
      <c r="B32" s="16">
        <v>78</v>
      </c>
      <c r="C32" s="16">
        <v>1166</v>
      </c>
      <c r="D32" s="17">
        <f>SUM(C32/C45)</f>
        <v>0.007913507937262036</v>
      </c>
      <c r="E32" s="18"/>
      <c r="F32" s="15" t="s">
        <v>31</v>
      </c>
      <c r="G32" s="16">
        <v>25</v>
      </c>
      <c r="H32" s="16">
        <v>278</v>
      </c>
      <c r="I32" s="17">
        <f>SUM(H32/H45)</f>
        <v>0.010219461088850494</v>
      </c>
      <c r="K32" s="80" t="s">
        <v>20</v>
      </c>
      <c r="L32" s="81">
        <v>0</v>
      </c>
      <c r="M32" s="81">
        <v>18</v>
      </c>
      <c r="N32" s="82">
        <f>SUM(M32/M39)</f>
        <v>0.05357142857142857</v>
      </c>
    </row>
    <row r="33" spans="1:14" ht="12.75">
      <c r="A33" s="15" t="s">
        <v>39</v>
      </c>
      <c r="B33" s="16">
        <v>111</v>
      </c>
      <c r="C33" s="16">
        <v>3252</v>
      </c>
      <c r="D33" s="17">
        <f>SUM(C33/C45)</f>
        <v>0.022070950096034422</v>
      </c>
      <c r="E33" s="18"/>
      <c r="F33" s="27"/>
      <c r="G33" s="28"/>
      <c r="H33" s="28"/>
      <c r="I33" s="29"/>
      <c r="K33" s="80" t="s">
        <v>36</v>
      </c>
      <c r="L33" s="81">
        <v>4</v>
      </c>
      <c r="M33" s="81">
        <v>42</v>
      </c>
      <c r="N33" s="82">
        <f>SUM(M33/M39)</f>
        <v>0.125</v>
      </c>
    </row>
    <row r="34" spans="1:14" ht="12.75">
      <c r="A34" s="15" t="s">
        <v>45</v>
      </c>
      <c r="B34" s="16">
        <v>125</v>
      </c>
      <c r="C34" s="16">
        <v>2991</v>
      </c>
      <c r="D34" s="17">
        <f>SUM(C34/C45)</f>
        <v>0.02029957310493203</v>
      </c>
      <c r="E34" s="18"/>
      <c r="F34" s="27"/>
      <c r="G34" s="28"/>
      <c r="H34" s="28"/>
      <c r="I34" s="29"/>
      <c r="J34" s="18"/>
      <c r="K34" s="80" t="s">
        <v>27</v>
      </c>
      <c r="L34" s="81">
        <v>0</v>
      </c>
      <c r="M34" s="81">
        <v>88</v>
      </c>
      <c r="N34" s="82">
        <f>SUM(M34/M39)</f>
        <v>0.2619047619047619</v>
      </c>
    </row>
    <row r="35" spans="1:14" ht="12.75">
      <c r="A35" s="15" t="s">
        <v>51</v>
      </c>
      <c r="B35" s="16">
        <v>1</v>
      </c>
      <c r="C35" s="16">
        <v>48</v>
      </c>
      <c r="D35" s="17">
        <f>SUM(C35/C45)</f>
        <v>0.0003257704811222793</v>
      </c>
      <c r="E35" s="18"/>
      <c r="F35" s="27"/>
      <c r="G35" s="16"/>
      <c r="H35" s="16"/>
      <c r="I35" s="17"/>
      <c r="J35" s="18"/>
      <c r="K35" s="80" t="s">
        <v>29</v>
      </c>
      <c r="L35" s="81">
        <v>0</v>
      </c>
      <c r="M35" s="81">
        <v>0</v>
      </c>
      <c r="N35" s="82">
        <f>SUM(M35/M39)</f>
        <v>0</v>
      </c>
    </row>
    <row r="36" spans="1:14" ht="12.75">
      <c r="A36" s="15" t="s">
        <v>46</v>
      </c>
      <c r="B36" s="16">
        <v>23</v>
      </c>
      <c r="C36" s="16">
        <v>406</v>
      </c>
      <c r="D36" s="17">
        <f>SUM(C36/C45)</f>
        <v>0.0027554753194926123</v>
      </c>
      <c r="E36" s="18"/>
      <c r="F36" s="27"/>
      <c r="G36" s="28"/>
      <c r="H36" s="28"/>
      <c r="I36" s="29"/>
      <c r="K36" s="80" t="s">
        <v>60</v>
      </c>
      <c r="L36" s="81">
        <v>0</v>
      </c>
      <c r="M36" s="81">
        <v>28</v>
      </c>
      <c r="N36" s="82">
        <f>SUM(M36/M39)</f>
        <v>0.08333333333333333</v>
      </c>
    </row>
    <row r="37" spans="1:14" ht="12.75">
      <c r="A37" s="15" t="s">
        <v>40</v>
      </c>
      <c r="B37" s="16">
        <v>172</v>
      </c>
      <c r="C37" s="16">
        <v>2726</v>
      </c>
      <c r="D37" s="17">
        <f>SUM(C37/C45)</f>
        <v>0.018501048573736113</v>
      </c>
      <c r="E37" s="18"/>
      <c r="F37" s="27"/>
      <c r="G37" s="28"/>
      <c r="H37" s="28"/>
      <c r="I37" s="29"/>
      <c r="K37" s="15" t="s">
        <v>49</v>
      </c>
      <c r="L37" s="60">
        <v>0</v>
      </c>
      <c r="M37" s="60">
        <v>146</v>
      </c>
      <c r="N37" s="82">
        <f>SUM(M37/M39)</f>
        <v>0.43452380952380953</v>
      </c>
    </row>
    <row r="38" spans="1:14" ht="12.75">
      <c r="A38" s="15" t="s">
        <v>70</v>
      </c>
      <c r="B38" s="16">
        <v>0</v>
      </c>
      <c r="C38" s="16">
        <v>7</v>
      </c>
      <c r="D38" s="17">
        <f>SUM(C38/C45)</f>
        <v>4.750819516366573E-05</v>
      </c>
      <c r="E38" s="18"/>
      <c r="F38" s="27"/>
      <c r="G38" s="28"/>
      <c r="H38" s="28"/>
      <c r="I38" s="29"/>
      <c r="K38" s="83"/>
      <c r="L38" s="84"/>
      <c r="M38" s="84"/>
      <c r="N38" s="85"/>
    </row>
    <row r="39" spans="1:14" ht="12.75">
      <c r="A39" s="15" t="s">
        <v>41</v>
      </c>
      <c r="B39" s="16">
        <v>870</v>
      </c>
      <c r="C39" s="16">
        <v>19281</v>
      </c>
      <c r="D39" s="17">
        <f>SUM(C39/C45)</f>
        <v>0.13085793013580557</v>
      </c>
      <c r="E39" s="18"/>
      <c r="F39" s="27"/>
      <c r="G39" s="28"/>
      <c r="H39" s="28"/>
      <c r="I39" s="29"/>
      <c r="J39" s="32"/>
      <c r="K39" s="86" t="str">
        <f>A45</f>
        <v>Total SEPTEMBER 2004</v>
      </c>
      <c r="L39" s="87">
        <f>SUM(L31:L38)</f>
        <v>4</v>
      </c>
      <c r="M39" s="87">
        <f>SUM(M31:M38)</f>
        <v>336</v>
      </c>
      <c r="N39" s="85"/>
    </row>
    <row r="40" spans="1:14" ht="13.5" customHeight="1">
      <c r="A40" s="15" t="s">
        <v>42</v>
      </c>
      <c r="B40" s="16">
        <v>616</v>
      </c>
      <c r="C40" s="16">
        <v>14463</v>
      </c>
      <c r="D40" s="17">
        <f>SUM(C40/C45)</f>
        <v>0.09815871809315678</v>
      </c>
      <c r="E40" s="18"/>
      <c r="F40" s="15"/>
      <c r="G40" s="16"/>
      <c r="H40" s="16"/>
      <c r="I40" s="31"/>
      <c r="J40" s="35"/>
      <c r="K40" s="86" t="str">
        <f>A46</f>
        <v>Total SEPTEMBER 2003 </v>
      </c>
      <c r="L40" s="88">
        <v>6</v>
      </c>
      <c r="M40" s="88">
        <v>241</v>
      </c>
      <c r="N40" s="85"/>
    </row>
    <row r="41" spans="1:14" ht="12.75">
      <c r="A41" s="15" t="s">
        <v>29</v>
      </c>
      <c r="B41" s="16">
        <v>196</v>
      </c>
      <c r="C41" s="16">
        <v>1877</v>
      </c>
      <c r="D41" s="17">
        <f>SUM(C41/C45)</f>
        <v>0.012738983188885796</v>
      </c>
      <c r="E41" s="18"/>
      <c r="F41" s="15"/>
      <c r="G41" s="33"/>
      <c r="H41" s="33"/>
      <c r="I41" s="34"/>
      <c r="J41" s="38"/>
      <c r="K41" s="86" t="str">
        <f>A47</f>
        <v>2004 change 2003</v>
      </c>
      <c r="L41" s="88">
        <f>SUM(L39-L40)</f>
        <v>-2</v>
      </c>
      <c r="M41" s="88">
        <f>SUM(M39-M40)</f>
        <v>95</v>
      </c>
      <c r="N41" s="85"/>
    </row>
    <row r="42" spans="1:14" ht="12.75">
      <c r="A42" s="15" t="s">
        <v>31</v>
      </c>
      <c r="B42" s="16">
        <v>50</v>
      </c>
      <c r="C42" s="16">
        <v>667</v>
      </c>
      <c r="D42" s="17">
        <f>SUM(C42/C45)</f>
        <v>0.004526852310595006</v>
      </c>
      <c r="E42" s="18"/>
      <c r="F42" s="27"/>
      <c r="G42" s="36"/>
      <c r="H42" s="36"/>
      <c r="I42" s="37"/>
      <c r="J42" s="38"/>
      <c r="K42" s="86" t="str">
        <f>A48</f>
        <v>% change 2004 - 2003</v>
      </c>
      <c r="L42" s="89">
        <f>SUM((L39-L40)/L40)</f>
        <v>-0.3333333333333333</v>
      </c>
      <c r="M42" s="89">
        <f>SUM((M39-M40)/M40)</f>
        <v>0.3941908713692946</v>
      </c>
      <c r="N42" s="85"/>
    </row>
    <row r="43" spans="4:14" ht="12.75">
      <c r="D43" s="40"/>
      <c r="E43" s="18"/>
      <c r="F43" s="27"/>
      <c r="G43" s="36"/>
      <c r="H43" s="36"/>
      <c r="I43" s="37"/>
      <c r="J43" s="38"/>
      <c r="K43" s="86"/>
      <c r="L43" s="89"/>
      <c r="M43" s="89"/>
      <c r="N43" s="85"/>
    </row>
    <row r="44" spans="1:14" ht="12.75">
      <c r="A44" s="15"/>
      <c r="B44" s="16"/>
      <c r="C44" s="16"/>
      <c r="D44" s="41"/>
      <c r="E44" s="23"/>
      <c r="F44" s="27"/>
      <c r="G44" s="36"/>
      <c r="H44" s="36"/>
      <c r="I44" s="37"/>
      <c r="J44" s="32"/>
      <c r="K44" s="86"/>
      <c r="L44" s="89"/>
      <c r="M44" s="89"/>
      <c r="N44" s="85"/>
    </row>
    <row r="45" spans="1:14" ht="12.75">
      <c r="A45" s="42" t="s">
        <v>102</v>
      </c>
      <c r="B45" s="43">
        <f>SUM(B6:B42)</f>
        <v>6118</v>
      </c>
      <c r="C45" s="43">
        <f>SUM(C6:C42)</f>
        <v>147343</v>
      </c>
      <c r="D45" s="44"/>
      <c r="E45" s="7"/>
      <c r="F45" s="42" t="str">
        <f>A45</f>
        <v>Total SEPTEMBER 2004</v>
      </c>
      <c r="G45" s="43">
        <f>SUM(G5:G42)</f>
        <v>2144</v>
      </c>
      <c r="H45" s="43">
        <f>SUM(H5:H42)</f>
        <v>27203</v>
      </c>
      <c r="I45" s="31"/>
      <c r="J45" s="32"/>
      <c r="K45" s="80"/>
      <c r="L45" s="84"/>
      <c r="M45" s="84"/>
      <c r="N45" s="85"/>
    </row>
    <row r="46" spans="1:14" ht="12.75">
      <c r="A46" s="42" t="s">
        <v>103</v>
      </c>
      <c r="B46" s="45">
        <v>5957</v>
      </c>
      <c r="C46" s="45">
        <v>137765</v>
      </c>
      <c r="D46" s="44"/>
      <c r="E46" s="7"/>
      <c r="F46" s="42" t="str">
        <f>A46</f>
        <v>Total SEPTEMBER 2003 </v>
      </c>
      <c r="G46" s="45">
        <v>1602</v>
      </c>
      <c r="H46" s="45">
        <v>27954</v>
      </c>
      <c r="I46" s="31"/>
      <c r="J46" s="7"/>
      <c r="K46" s="90"/>
      <c r="L46" s="84"/>
      <c r="M46" s="84"/>
      <c r="N46" s="85"/>
    </row>
    <row r="47" spans="1:14" ht="12.75">
      <c r="A47" s="42" t="s">
        <v>57</v>
      </c>
      <c r="B47" s="45">
        <f>SUM(B45-B46)</f>
        <v>161</v>
      </c>
      <c r="C47" s="45">
        <f>SUM(C45-C46)</f>
        <v>9578</v>
      </c>
      <c r="D47" s="44"/>
      <c r="E47" s="7"/>
      <c r="F47" s="42" t="str">
        <f>A47</f>
        <v>2004 change 2003</v>
      </c>
      <c r="G47" s="45">
        <f>SUM(G45-G46)</f>
        <v>542</v>
      </c>
      <c r="H47" s="45">
        <f>SUM(H45-H46)</f>
        <v>-751</v>
      </c>
      <c r="I47" s="44"/>
      <c r="J47" s="48"/>
      <c r="K47" s="90"/>
      <c r="L47" s="84"/>
      <c r="M47" s="84"/>
      <c r="N47" s="85"/>
    </row>
    <row r="48" spans="1:14" ht="12.75">
      <c r="A48" s="42" t="s">
        <v>58</v>
      </c>
      <c r="B48" s="46">
        <f>SUM((B45-B46)/B46)</f>
        <v>0.02702702702702703</v>
      </c>
      <c r="C48" s="46">
        <f>SUM((C45-C46)/C46)</f>
        <v>0.06952418974340362</v>
      </c>
      <c r="D48" s="47"/>
      <c r="E48" s="48"/>
      <c r="F48" s="42" t="str">
        <f>A48</f>
        <v>% change 2004 - 2003</v>
      </c>
      <c r="G48" s="46">
        <f>SUM((G45-G46)/G46)</f>
        <v>0.3383270911360799</v>
      </c>
      <c r="H48" s="46">
        <f>SUM((H45-H46)/H46)</f>
        <v>-0.026865564856550048</v>
      </c>
      <c r="I48" s="47"/>
      <c r="J48" s="48"/>
      <c r="K48" s="90"/>
      <c r="L48" s="84"/>
      <c r="M48" s="84"/>
      <c r="N48" s="8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 s="48"/>
      <c r="K49" s="91"/>
      <c r="L49" s="92"/>
      <c r="M49" s="92"/>
      <c r="N49" s="93"/>
    </row>
    <row r="50" spans="1:10" ht="12.75">
      <c r="A50" s="49"/>
      <c r="B50" s="50"/>
      <c r="C50" s="50"/>
      <c r="D50" s="51"/>
      <c r="E50" s="48"/>
      <c r="F50" s="42"/>
      <c r="G50" s="46"/>
      <c r="H50" s="46"/>
      <c r="I50" s="47"/>
      <c r="J50"/>
    </row>
    <row r="51" spans="1:9" ht="12.75">
      <c r="A51" s="57"/>
      <c r="B51" s="57"/>
      <c r="C51" s="57"/>
      <c r="D51" s="57"/>
      <c r="E51" s="52"/>
      <c r="F51" s="53"/>
      <c r="G51" s="54"/>
      <c r="H51" s="54"/>
      <c r="I51" s="55"/>
    </row>
    <row r="52" spans="5:6" ht="12.75">
      <c r="E52" s="57"/>
      <c r="F52" s="57"/>
    </row>
    <row r="53" ht="12.75">
      <c r="E53" s="57"/>
    </row>
    <row r="54" ht="12.75">
      <c r="E54" s="58"/>
    </row>
    <row r="58" ht="12.75">
      <c r="E58" s="57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</cp:lastModifiedBy>
  <cp:lastPrinted>2004-02-02T13:34:37Z</cp:lastPrinted>
  <dcterms:created xsi:type="dcterms:W3CDTF">2003-02-04T10:20:21Z</dcterms:created>
  <dcterms:modified xsi:type="dcterms:W3CDTF">2005-01-04T15:06:06Z</dcterms:modified>
  <cp:category/>
  <cp:version/>
  <cp:contentType/>
  <cp:contentStatus/>
</cp:coreProperties>
</file>