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5280" windowHeight="13060" tabRatio="599" firstSheet="8" activeTab="11"/>
  </bookViews>
  <sheets>
    <sheet name="Jan" sheetId="1" r:id="rId1"/>
    <sheet name="Feb" sheetId="2" r:id="rId2"/>
    <sheet name="Mar" sheetId="3" r:id="rId3"/>
    <sheet name="April" sheetId="4" r:id="rId4"/>
    <sheet name="May" sheetId="5" r:id="rId5"/>
    <sheet name="Jun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ember" sheetId="12" r:id="rId12"/>
  </sheets>
  <definedNames>
    <definedName name="pmon">'December'!$B$4:$B$40</definedName>
  </definedNames>
  <calcPr fullCalcOnLoad="1"/>
</workbook>
</file>

<file path=xl/sharedStrings.xml><?xml version="1.0" encoding="utf-8"?>
<sst xmlns="http://schemas.openxmlformats.org/spreadsheetml/2006/main" count="1106" uniqueCount="132">
  <si>
    <t xml:space="preserve">This data is derived from New Vehicle Registration Statistics supplied by the Revenue Commissioners . All parts reserved . In any reference please acknowledge SIMI Statistical Service. </t>
  </si>
  <si>
    <t>Registrations of</t>
  </si>
  <si>
    <t>Registration of Commercial Vehicles</t>
  </si>
  <si>
    <t>MARQUE</t>
  </si>
  <si>
    <t>Light</t>
  </si>
  <si>
    <t>Heavy</t>
  </si>
  <si>
    <t>ALFA ROMEO</t>
  </si>
  <si>
    <t>CHRYSLER</t>
  </si>
  <si>
    <t>BMW</t>
  </si>
  <si>
    <t>CITROEN</t>
  </si>
  <si>
    <t>CHRYSLER JEEP</t>
  </si>
  <si>
    <t>DAF</t>
  </si>
  <si>
    <t>DAIHATSU</t>
  </si>
  <si>
    <t>ERF</t>
  </si>
  <si>
    <t>FIAT</t>
  </si>
  <si>
    <t>FORD</t>
  </si>
  <si>
    <t>HONDA</t>
  </si>
  <si>
    <t>HINO</t>
  </si>
  <si>
    <t>HYUNDAI</t>
  </si>
  <si>
    <t>ISUZU</t>
  </si>
  <si>
    <t>IVECO</t>
  </si>
  <si>
    <t>JAGUAR</t>
  </si>
  <si>
    <t>LDV-DAF</t>
  </si>
  <si>
    <t>KIA</t>
  </si>
  <si>
    <t>MAN</t>
  </si>
  <si>
    <t>LEXUS</t>
  </si>
  <si>
    <t>MAZDA</t>
  </si>
  <si>
    <t xml:space="preserve">MERCEDES </t>
  </si>
  <si>
    <t>MERCEDES</t>
  </si>
  <si>
    <t>MITSUBISHI</t>
  </si>
  <si>
    <t>MG</t>
  </si>
  <si>
    <t>NISSAN</t>
  </si>
  <si>
    <t>OPEL</t>
  </si>
  <si>
    <t>PEUGEOT</t>
  </si>
  <si>
    <t>RENAULT</t>
  </si>
  <si>
    <t>ROVER</t>
  </si>
  <si>
    <t>PORSCHE</t>
  </si>
  <si>
    <t>SCANIA</t>
  </si>
  <si>
    <t>SEAT</t>
  </si>
  <si>
    <t>SSANGYONG</t>
  </si>
  <si>
    <t>SAAB</t>
  </si>
  <si>
    <t>SUZUKI</t>
  </si>
  <si>
    <t>TOYOTA</t>
  </si>
  <si>
    <t>SKODA</t>
  </si>
  <si>
    <t>VOLVO</t>
  </si>
  <si>
    <t>VW/AUDI</t>
  </si>
  <si>
    <t>SUBARU</t>
  </si>
  <si>
    <t>OTHERS</t>
  </si>
  <si>
    <t>Total Registrations</t>
  </si>
  <si>
    <t>AUDI</t>
  </si>
  <si>
    <t>VW</t>
  </si>
  <si>
    <t>DAEWOO</t>
  </si>
  <si>
    <t>Passenger Cars</t>
  </si>
  <si>
    <t>01/01 - 31/08</t>
  </si>
  <si>
    <t>August 1999 Registrations</t>
  </si>
  <si>
    <t>01/01 - 30/09</t>
  </si>
  <si>
    <t>01/01 - 31/12</t>
  </si>
  <si>
    <t>December 1999 Registrations</t>
  </si>
  <si>
    <t>%</t>
  </si>
  <si>
    <t>01/01 - 31/03</t>
  </si>
  <si>
    <t>01/01 - 30/04</t>
  </si>
  <si>
    <t>April 1999 Registrations</t>
  </si>
  <si>
    <t>01/01 - 31/05</t>
  </si>
  <si>
    <t>May 1999 Registrations</t>
  </si>
  <si>
    <t>01/01 - 30/06</t>
  </si>
  <si>
    <t>June 1999 Registrations</t>
  </si>
  <si>
    <t>01/01 - 31/07</t>
  </si>
  <si>
    <t>July 1999 Registrations</t>
  </si>
  <si>
    <t>01/01 - 31/10</t>
  </si>
  <si>
    <t>October 1999 Registrations</t>
  </si>
  <si>
    <t>01/01 - 30/11</t>
  </si>
  <si>
    <t>November 1999 Registrations</t>
  </si>
  <si>
    <t xml:space="preserve">SIMI STATISTICAL SERVICE NEW REGISTRATIONS January 2001 </t>
  </si>
  <si>
    <t>Cumulative Units</t>
  </si>
  <si>
    <t xml:space="preserve">                      </t>
  </si>
  <si>
    <t>01/01 - 31/01</t>
  </si>
  <si>
    <t>January 2000 Registrations</t>
  </si>
  <si>
    <t>2001 Increase over 2000</t>
  </si>
  <si>
    <t>2001 Increase over 1999</t>
  </si>
  <si>
    <t>% increase/decrease 2001 - 2000</t>
  </si>
  <si>
    <t>% increase/decrease 2001 - 1999</t>
  </si>
  <si>
    <t xml:space="preserve">SIMI STATISTICAL SERVICE NEW REGISTRATIONS February 2001 </t>
  </si>
  <si>
    <t>01/01 - 28/02</t>
  </si>
  <si>
    <t>LAND ROVER</t>
  </si>
  <si>
    <t>February 2000 Registrations</t>
  </si>
  <si>
    <t xml:space="preserve">SIMI STATISTICAL SERVICE NEW REGISTRATIONS March 2001 </t>
  </si>
  <si>
    <t>01/03 - 31/03</t>
  </si>
  <si>
    <t>March 2000 Registrations</t>
  </si>
  <si>
    <t xml:space="preserve">SIMI STATISTICAL SERVICE NEW REGISTRATIONS April 2001 </t>
  </si>
  <si>
    <t>01/04 - 30/04</t>
  </si>
  <si>
    <t>Total Registrations April 2001</t>
  </si>
  <si>
    <t>April 2000 Registrations</t>
  </si>
  <si>
    <t>2001 Change over 1999</t>
  </si>
  <si>
    <t>% Change over 1999</t>
  </si>
  <si>
    <t xml:space="preserve">SIMI STATISTICAL SERVICE NEW REGISTRATIONS May 2001 </t>
  </si>
  <si>
    <t>01/05 - 31/05</t>
  </si>
  <si>
    <t>Total Registrations May 2001</t>
  </si>
  <si>
    <t>May 2000 Registrations</t>
  </si>
  <si>
    <t xml:space="preserve">SIMI STATISTICAL SERVICE NEW REGISTRATIONS June 2001 </t>
  </si>
  <si>
    <t>01/06 - 30/06</t>
  </si>
  <si>
    <t>Total Registrations June 2001</t>
  </si>
  <si>
    <t>June 2000 Registrations</t>
  </si>
  <si>
    <t xml:space="preserve">SIMI STATISTICAL SERVICE NEW REGISTRATIONS July 2001 </t>
  </si>
  <si>
    <t>01/07 - 31/07</t>
  </si>
  <si>
    <t>Total Registrations July 2001</t>
  </si>
  <si>
    <t>July 2000 Registrations</t>
  </si>
  <si>
    <t xml:space="preserve">SIMI STATISTICAL SERVICE NEW REGISTRATIONS August 2001 </t>
  </si>
  <si>
    <t>01/08 - 31/08</t>
  </si>
  <si>
    <t>MINI</t>
  </si>
  <si>
    <t>Total Registrations August 2001</t>
  </si>
  <si>
    <t>August 2000 Registrations</t>
  </si>
  <si>
    <t xml:space="preserve">SIMI STATISTICAL SERVICE NEW REGISTRATIONS September 2001 </t>
  </si>
  <si>
    <t>01/09 - 30/09</t>
  </si>
  <si>
    <t>% Mkt Share</t>
  </si>
  <si>
    <t>Total Registrations September 2001</t>
  </si>
  <si>
    <t>September 2000 Registrations</t>
  </si>
  <si>
    <t>September 1999 Registrations</t>
  </si>
  <si>
    <t xml:space="preserve">SIMI STATISTICAL SERVICE NEW REGISTRATIONS October 2001 </t>
  </si>
  <si>
    <r>
      <t xml:space="preserve">This data is derived from New Vehicle Registration Statistics supplied by the Revenue Commissioners . All parts reserved . In any reference please acknowledge SIMI Statistical Service. </t>
    </r>
    <r>
      <rPr>
        <b/>
        <i/>
        <sz val="8"/>
        <rFont val="Arial"/>
        <family val="2"/>
      </rPr>
      <t>"Turning data into knowledge"</t>
    </r>
  </si>
  <si>
    <t>01/10 - 31/10</t>
  </si>
  <si>
    <t>Mkt Share</t>
  </si>
  <si>
    <t>Total Registrations October 2001</t>
  </si>
  <si>
    <t>October 2000 Registrations</t>
  </si>
  <si>
    <t xml:space="preserve">SIMI STATISTICAL SERVICE NEW REGISTRATIONS November 2001 </t>
  </si>
  <si>
    <t>01/11 - 30/11</t>
  </si>
  <si>
    <t>Total Registrations November 2001</t>
  </si>
  <si>
    <t>November 2000 Registrations</t>
  </si>
  <si>
    <t xml:space="preserve">SIMI STATISTICAL SERVICE NEW REGISTRATIONS December 2001 </t>
  </si>
  <si>
    <t>01/12 - 31/12</t>
  </si>
  <si>
    <t>Total Registrations December 2001</t>
  </si>
  <si>
    <t>December 2000 Registrations</t>
  </si>
  <si>
    <t>2001 increase/decrease 1999</t>
  </si>
</sst>
</file>

<file path=xl/styles.xml><?xml version="1.0" encoding="utf-8"?>
<styleSheet xmlns="http://schemas.openxmlformats.org/spreadsheetml/2006/main">
  <numFmts count="2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* #,##0_-;\-* #,##0_-;_-* &quot;-&quot;_-;_-@_-"/>
    <numFmt numFmtId="170" formatCode="_-&quot;IR£&quot;* #,##0.00_-;\-&quot;IR£&quot;* #,##0.00_-;_-&quot;IR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\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trike/>
      <sz val="12"/>
      <name val="Arial"/>
      <family val="2"/>
    </font>
    <font>
      <b/>
      <i/>
      <sz val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10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10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10" fontId="0" fillId="0" borderId="0" xfId="59" applyNumberFormat="1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0</xdr:row>
      <xdr:rowOff>0</xdr:rowOff>
    </xdr:from>
    <xdr:to>
      <xdr:col>7</xdr:col>
      <xdr:colOff>781050</xdr:colOff>
      <xdr:row>1</xdr:row>
      <xdr:rowOff>114300</xdr:rowOff>
    </xdr:to>
    <xdr:pic>
      <xdr:nvPicPr>
        <xdr:cNvPr id="1" name="Picture 3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57150</xdr:rowOff>
    </xdr:from>
    <xdr:to>
      <xdr:col>11</xdr:col>
      <xdr:colOff>542925</xdr:colOff>
      <xdr:row>2</xdr:row>
      <xdr:rowOff>9525</xdr:rowOff>
    </xdr:to>
    <xdr:pic>
      <xdr:nvPicPr>
        <xdr:cNvPr id="1" name="Picture 1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571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0</xdr:row>
      <xdr:rowOff>57150</xdr:rowOff>
    </xdr:from>
    <xdr:to>
      <xdr:col>9</xdr:col>
      <xdr:colOff>733425</xdr:colOff>
      <xdr:row>2</xdr:row>
      <xdr:rowOff>0</xdr:rowOff>
    </xdr:to>
    <xdr:pic>
      <xdr:nvPicPr>
        <xdr:cNvPr id="1" name="Picture 2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571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0</xdr:row>
      <xdr:rowOff>0</xdr:rowOff>
    </xdr:from>
    <xdr:to>
      <xdr:col>7</xdr:col>
      <xdr:colOff>781050</xdr:colOff>
      <xdr:row>1</xdr:row>
      <xdr:rowOff>114300</xdr:rowOff>
    </xdr:to>
    <xdr:pic>
      <xdr:nvPicPr>
        <xdr:cNvPr id="1" name="Picture 1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0</xdr:row>
      <xdr:rowOff>0</xdr:rowOff>
    </xdr:from>
    <xdr:to>
      <xdr:col>7</xdr:col>
      <xdr:colOff>781050</xdr:colOff>
      <xdr:row>1</xdr:row>
      <xdr:rowOff>114300</xdr:rowOff>
    </xdr:to>
    <xdr:pic>
      <xdr:nvPicPr>
        <xdr:cNvPr id="1" name="Picture 1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0</xdr:row>
      <xdr:rowOff>57150</xdr:rowOff>
    </xdr:from>
    <xdr:to>
      <xdr:col>8</xdr:col>
      <xdr:colOff>714375</xdr:colOff>
      <xdr:row>2</xdr:row>
      <xdr:rowOff>9525</xdr:rowOff>
    </xdr:to>
    <xdr:pic>
      <xdr:nvPicPr>
        <xdr:cNvPr id="1" name="Picture 1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5715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0</xdr:row>
      <xdr:rowOff>57150</xdr:rowOff>
    </xdr:from>
    <xdr:to>
      <xdr:col>8</xdr:col>
      <xdr:colOff>714375</xdr:colOff>
      <xdr:row>2</xdr:row>
      <xdr:rowOff>9525</xdr:rowOff>
    </xdr:to>
    <xdr:pic>
      <xdr:nvPicPr>
        <xdr:cNvPr id="1" name="Picture 1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5715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0</xdr:row>
      <xdr:rowOff>57150</xdr:rowOff>
    </xdr:from>
    <xdr:to>
      <xdr:col>8</xdr:col>
      <xdr:colOff>714375</xdr:colOff>
      <xdr:row>2</xdr:row>
      <xdr:rowOff>9525</xdr:rowOff>
    </xdr:to>
    <xdr:pic>
      <xdr:nvPicPr>
        <xdr:cNvPr id="1" name="Picture 1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5715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0</xdr:row>
      <xdr:rowOff>57150</xdr:rowOff>
    </xdr:from>
    <xdr:to>
      <xdr:col>8</xdr:col>
      <xdr:colOff>714375</xdr:colOff>
      <xdr:row>2</xdr:row>
      <xdr:rowOff>9525</xdr:rowOff>
    </xdr:to>
    <xdr:pic>
      <xdr:nvPicPr>
        <xdr:cNvPr id="1" name="Picture 1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5715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0</xdr:row>
      <xdr:rowOff>57150</xdr:rowOff>
    </xdr:from>
    <xdr:to>
      <xdr:col>8</xdr:col>
      <xdr:colOff>714375</xdr:colOff>
      <xdr:row>2</xdr:row>
      <xdr:rowOff>9525</xdr:rowOff>
    </xdr:to>
    <xdr:pic>
      <xdr:nvPicPr>
        <xdr:cNvPr id="1" name="Picture 1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5715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57150</xdr:rowOff>
    </xdr:from>
    <xdr:to>
      <xdr:col>11</xdr:col>
      <xdr:colOff>542925</xdr:colOff>
      <xdr:row>2</xdr:row>
      <xdr:rowOff>9525</xdr:rowOff>
    </xdr:to>
    <xdr:pic>
      <xdr:nvPicPr>
        <xdr:cNvPr id="1" name="Picture 1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571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9.8515625" style="0" customWidth="1"/>
    <col min="2" max="3" width="16.421875" style="0" customWidth="1"/>
    <col min="4" max="4" width="31.421875" style="0" customWidth="1"/>
    <col min="5" max="6" width="11.7109375" style="4" customWidth="1"/>
    <col min="7" max="7" width="11.140625" style="0" customWidth="1"/>
    <col min="8" max="8" width="12.28125" style="0" customWidth="1"/>
    <col min="9" max="9" width="11.28125" style="0" hidden="1" customWidth="1"/>
    <col min="10" max="10" width="9.140625" style="0" hidden="1" customWidth="1"/>
    <col min="11" max="16384" width="8.8515625" style="0" customWidth="1"/>
  </cols>
  <sheetData>
    <row r="1" s="9" customFormat="1" ht="26.25">
      <c r="A1" s="19" t="s">
        <v>72</v>
      </c>
    </row>
    <row r="2" s="12" customFormat="1" ht="12.75">
      <c r="A2" s="15" t="s">
        <v>0</v>
      </c>
    </row>
    <row r="3" spans="1:8" s="12" customFormat="1" ht="12.75">
      <c r="A3" s="15"/>
      <c r="E3" s="29" t="s">
        <v>2</v>
      </c>
      <c r="F3" s="29"/>
      <c r="G3" s="29"/>
      <c r="H3" s="29"/>
    </row>
    <row r="4" spans="1:8" s="11" customFormat="1" ht="12.75">
      <c r="A4" s="14"/>
      <c r="B4" s="18" t="s">
        <v>1</v>
      </c>
      <c r="C4" s="18" t="s">
        <v>73</v>
      </c>
      <c r="D4" s="10"/>
      <c r="E4" s="29" t="s">
        <v>74</v>
      </c>
      <c r="F4" s="29"/>
      <c r="G4" s="29"/>
      <c r="H4" s="29"/>
    </row>
    <row r="5" spans="1:8" s="1" customFormat="1" ht="12.75">
      <c r="A5" s="5" t="s">
        <v>3</v>
      </c>
      <c r="B5" s="6" t="s">
        <v>52</v>
      </c>
      <c r="C5" s="6" t="s">
        <v>75</v>
      </c>
      <c r="D5" s="5" t="s">
        <v>3</v>
      </c>
      <c r="E5" s="6" t="s">
        <v>4</v>
      </c>
      <c r="F5" s="6" t="s">
        <v>75</v>
      </c>
      <c r="G5" s="6" t="s">
        <v>5</v>
      </c>
      <c r="H5" s="5" t="str">
        <f>C5</f>
        <v>01/01 - 31/01</v>
      </c>
    </row>
    <row r="6" spans="1:8" ht="12.75">
      <c r="A6" s="7" t="s">
        <v>6</v>
      </c>
      <c r="B6" s="8">
        <v>414</v>
      </c>
      <c r="C6" s="8">
        <v>414</v>
      </c>
      <c r="D6" s="7" t="s">
        <v>7</v>
      </c>
      <c r="E6" s="8">
        <v>14</v>
      </c>
      <c r="F6" s="8">
        <v>14</v>
      </c>
      <c r="G6" s="17">
        <v>0</v>
      </c>
      <c r="H6" s="17">
        <v>0</v>
      </c>
    </row>
    <row r="7" spans="1:8" ht="12.75">
      <c r="A7" s="7" t="s">
        <v>49</v>
      </c>
      <c r="B7" s="8">
        <v>406</v>
      </c>
      <c r="C7" s="8">
        <v>406</v>
      </c>
      <c r="D7" s="7" t="s">
        <v>9</v>
      </c>
      <c r="E7" s="8">
        <v>499</v>
      </c>
      <c r="F7" s="8">
        <v>499</v>
      </c>
      <c r="G7" s="17">
        <v>0</v>
      </c>
      <c r="H7" s="17">
        <v>0</v>
      </c>
    </row>
    <row r="8" spans="1:8" ht="12.75">
      <c r="A8" s="7" t="s">
        <v>8</v>
      </c>
      <c r="B8" s="8">
        <v>875</v>
      </c>
      <c r="C8" s="8">
        <v>875</v>
      </c>
      <c r="D8" s="7" t="s">
        <v>51</v>
      </c>
      <c r="E8" s="8">
        <v>33</v>
      </c>
      <c r="F8" s="8">
        <v>33</v>
      </c>
      <c r="G8" s="13">
        <v>0</v>
      </c>
      <c r="H8" s="13">
        <v>0</v>
      </c>
    </row>
    <row r="9" spans="1:8" ht="12.75">
      <c r="A9" s="7" t="s">
        <v>10</v>
      </c>
      <c r="B9" s="8">
        <v>40</v>
      </c>
      <c r="C9" s="8">
        <v>40</v>
      </c>
      <c r="D9" s="7" t="s">
        <v>11</v>
      </c>
      <c r="E9" s="8">
        <v>0</v>
      </c>
      <c r="F9" s="8">
        <v>0</v>
      </c>
      <c r="G9" s="8">
        <v>71</v>
      </c>
      <c r="H9" s="8">
        <v>71</v>
      </c>
    </row>
    <row r="10" spans="1:8" ht="12.75">
      <c r="A10" s="7" t="s">
        <v>9</v>
      </c>
      <c r="B10" s="8">
        <v>724</v>
      </c>
      <c r="C10" s="8">
        <v>724</v>
      </c>
      <c r="D10" s="7" t="s">
        <v>12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7" t="s">
        <v>51</v>
      </c>
      <c r="B11" s="8">
        <v>577</v>
      </c>
      <c r="C11" s="8">
        <v>577</v>
      </c>
      <c r="D11" s="7" t="s">
        <v>13</v>
      </c>
      <c r="E11" s="8">
        <v>0</v>
      </c>
      <c r="F11" s="8">
        <v>0</v>
      </c>
      <c r="G11" s="8">
        <v>10</v>
      </c>
      <c r="H11" s="8">
        <v>10</v>
      </c>
    </row>
    <row r="12" spans="1:8" ht="12.75">
      <c r="A12" s="7" t="s">
        <v>12</v>
      </c>
      <c r="B12" s="8">
        <v>93</v>
      </c>
      <c r="C12" s="8">
        <v>93</v>
      </c>
      <c r="D12" s="7" t="s">
        <v>14</v>
      </c>
      <c r="E12" s="8">
        <v>271</v>
      </c>
      <c r="F12" s="8">
        <v>271</v>
      </c>
      <c r="G12" s="8">
        <v>0</v>
      </c>
      <c r="H12" s="8">
        <v>0</v>
      </c>
    </row>
    <row r="13" spans="1:8" ht="12.75">
      <c r="A13" s="7" t="s">
        <v>14</v>
      </c>
      <c r="B13" s="8">
        <v>2295</v>
      </c>
      <c r="C13" s="8">
        <v>2295</v>
      </c>
      <c r="D13" s="7" t="s">
        <v>15</v>
      </c>
      <c r="E13" s="8">
        <v>1371</v>
      </c>
      <c r="F13" s="8">
        <v>1371</v>
      </c>
      <c r="G13" s="8">
        <v>0</v>
      </c>
      <c r="H13" s="8">
        <v>0</v>
      </c>
    </row>
    <row r="14" spans="1:8" ht="12.75">
      <c r="A14" s="7" t="s">
        <v>15</v>
      </c>
      <c r="B14" s="8">
        <v>3735</v>
      </c>
      <c r="C14" s="8">
        <v>3735</v>
      </c>
      <c r="D14" s="7" t="s">
        <v>18</v>
      </c>
      <c r="E14" s="8">
        <v>15</v>
      </c>
      <c r="F14" s="8">
        <v>15</v>
      </c>
      <c r="G14" s="8">
        <v>0</v>
      </c>
      <c r="H14" s="8">
        <v>0</v>
      </c>
    </row>
    <row r="15" spans="1:8" ht="12.75">
      <c r="A15" s="7" t="s">
        <v>16</v>
      </c>
      <c r="B15" s="8">
        <v>598</v>
      </c>
      <c r="C15" s="8">
        <v>598</v>
      </c>
      <c r="D15" s="7" t="s">
        <v>17</v>
      </c>
      <c r="E15" s="8">
        <v>0</v>
      </c>
      <c r="F15" s="8">
        <v>0</v>
      </c>
      <c r="G15" s="8">
        <v>52</v>
      </c>
      <c r="H15" s="8">
        <v>52</v>
      </c>
    </row>
    <row r="16" spans="1:8" ht="12.75">
      <c r="A16" s="7" t="s">
        <v>18</v>
      </c>
      <c r="B16" s="8">
        <v>892</v>
      </c>
      <c r="C16" s="8">
        <v>892</v>
      </c>
      <c r="D16" s="7" t="s">
        <v>19</v>
      </c>
      <c r="E16" s="8">
        <v>373</v>
      </c>
      <c r="F16" s="8">
        <v>373</v>
      </c>
      <c r="G16" s="8">
        <v>17</v>
      </c>
      <c r="H16" s="8">
        <v>17</v>
      </c>
    </row>
    <row r="17" spans="1:8" ht="12.75">
      <c r="A17" s="7" t="s">
        <v>19</v>
      </c>
      <c r="B17" s="8">
        <v>34</v>
      </c>
      <c r="C17" s="8">
        <v>34</v>
      </c>
      <c r="D17" s="7" t="s">
        <v>20</v>
      </c>
      <c r="E17" s="8">
        <v>0</v>
      </c>
      <c r="F17" s="8">
        <v>0</v>
      </c>
      <c r="G17" s="8">
        <v>52</v>
      </c>
      <c r="H17" s="8">
        <v>52</v>
      </c>
    </row>
    <row r="18" spans="1:8" ht="12.75">
      <c r="A18" s="7" t="s">
        <v>21</v>
      </c>
      <c r="B18" s="8">
        <v>50</v>
      </c>
      <c r="C18" s="8">
        <v>50</v>
      </c>
      <c r="D18" s="7" t="s">
        <v>22</v>
      </c>
      <c r="E18" s="8">
        <v>11</v>
      </c>
      <c r="F18" s="8">
        <v>11</v>
      </c>
      <c r="G18" s="8">
        <v>0</v>
      </c>
      <c r="H18" s="8">
        <v>0</v>
      </c>
    </row>
    <row r="19" spans="1:8" ht="12.75">
      <c r="A19" s="7" t="s">
        <v>23</v>
      </c>
      <c r="B19" s="8">
        <v>0</v>
      </c>
      <c r="C19" s="8">
        <v>0</v>
      </c>
      <c r="D19" s="7" t="s">
        <v>24</v>
      </c>
      <c r="E19" s="8">
        <v>0</v>
      </c>
      <c r="F19" s="8">
        <v>0</v>
      </c>
      <c r="G19" s="8">
        <v>42</v>
      </c>
      <c r="H19" s="8">
        <v>42</v>
      </c>
    </row>
    <row r="20" spans="1:8" ht="12.75">
      <c r="A20" s="7" t="s">
        <v>25</v>
      </c>
      <c r="B20" s="8">
        <v>123</v>
      </c>
      <c r="C20" s="8">
        <v>123</v>
      </c>
      <c r="D20" s="7" t="s">
        <v>26</v>
      </c>
      <c r="E20" s="8">
        <v>50</v>
      </c>
      <c r="F20" s="8">
        <v>50</v>
      </c>
      <c r="G20" s="8">
        <v>0</v>
      </c>
      <c r="H20" s="8">
        <v>0</v>
      </c>
    </row>
    <row r="21" spans="1:8" ht="12.75">
      <c r="A21" s="7" t="s">
        <v>26</v>
      </c>
      <c r="B21" s="8">
        <v>661</v>
      </c>
      <c r="C21" s="8">
        <v>661</v>
      </c>
      <c r="D21" s="7" t="s">
        <v>27</v>
      </c>
      <c r="E21" s="8">
        <v>254</v>
      </c>
      <c r="F21" s="8">
        <v>254</v>
      </c>
      <c r="G21" s="8">
        <v>89</v>
      </c>
      <c r="H21" s="8">
        <v>89</v>
      </c>
    </row>
    <row r="22" spans="1:8" ht="12.75">
      <c r="A22" s="7" t="s">
        <v>28</v>
      </c>
      <c r="B22" s="8">
        <v>1043</v>
      </c>
      <c r="C22" s="8">
        <v>1043</v>
      </c>
      <c r="D22" s="7" t="s">
        <v>29</v>
      </c>
      <c r="E22" s="8">
        <v>328</v>
      </c>
      <c r="F22" s="8">
        <v>328</v>
      </c>
      <c r="G22" s="8">
        <v>47</v>
      </c>
      <c r="H22" s="8">
        <v>47</v>
      </c>
    </row>
    <row r="23" spans="1:8" ht="12.75">
      <c r="A23" s="7" t="s">
        <v>30</v>
      </c>
      <c r="B23" s="8">
        <v>5</v>
      </c>
      <c r="C23" s="8">
        <v>5</v>
      </c>
      <c r="D23" s="7" t="s">
        <v>31</v>
      </c>
      <c r="E23" s="8">
        <v>745</v>
      </c>
      <c r="F23" s="8">
        <v>745</v>
      </c>
      <c r="G23" s="8">
        <v>0</v>
      </c>
      <c r="H23" s="8">
        <v>0</v>
      </c>
    </row>
    <row r="24" spans="1:8" ht="12.75">
      <c r="A24" s="7" t="s">
        <v>29</v>
      </c>
      <c r="B24" s="8">
        <v>620</v>
      </c>
      <c r="C24" s="8">
        <v>620</v>
      </c>
      <c r="D24" s="7" t="s">
        <v>32</v>
      </c>
      <c r="E24" s="8">
        <v>119</v>
      </c>
      <c r="F24" s="8">
        <v>119</v>
      </c>
      <c r="G24" s="8">
        <v>0</v>
      </c>
      <c r="H24" s="8">
        <v>0</v>
      </c>
    </row>
    <row r="25" spans="1:8" ht="12.75">
      <c r="A25" s="7" t="s">
        <v>31</v>
      </c>
      <c r="B25" s="8">
        <v>3796</v>
      </c>
      <c r="C25" s="8">
        <v>3796</v>
      </c>
      <c r="D25" s="7" t="s">
        <v>33</v>
      </c>
      <c r="E25" s="8">
        <v>338</v>
      </c>
      <c r="F25" s="8">
        <v>338</v>
      </c>
      <c r="G25" s="8">
        <v>0</v>
      </c>
      <c r="H25" s="8">
        <v>0</v>
      </c>
    </row>
    <row r="26" spans="1:8" ht="12.75">
      <c r="A26" s="7" t="s">
        <v>32</v>
      </c>
      <c r="B26" s="8">
        <v>2455</v>
      </c>
      <c r="C26" s="8">
        <v>2455</v>
      </c>
      <c r="D26" s="7" t="s">
        <v>34</v>
      </c>
      <c r="E26" s="8">
        <v>511</v>
      </c>
      <c r="F26" s="8">
        <v>511</v>
      </c>
      <c r="G26" s="8">
        <v>19</v>
      </c>
      <c r="H26" s="8">
        <v>19</v>
      </c>
    </row>
    <row r="27" spans="1:8" ht="12.75">
      <c r="A27" s="7" t="s">
        <v>33</v>
      </c>
      <c r="B27" s="13">
        <v>1633</v>
      </c>
      <c r="C27" s="13">
        <v>1633</v>
      </c>
      <c r="D27" s="7" t="s">
        <v>35</v>
      </c>
      <c r="E27" s="8">
        <v>65</v>
      </c>
      <c r="F27" s="8">
        <v>65</v>
      </c>
      <c r="G27" s="8">
        <v>0</v>
      </c>
      <c r="H27" s="8">
        <v>0</v>
      </c>
    </row>
    <row r="28" spans="1:8" ht="12.75">
      <c r="A28" t="s">
        <v>36</v>
      </c>
      <c r="B28" s="8">
        <v>7</v>
      </c>
      <c r="C28" s="8">
        <v>7</v>
      </c>
      <c r="D28" s="7" t="s">
        <v>37</v>
      </c>
      <c r="E28" s="8">
        <v>0</v>
      </c>
      <c r="F28" s="8">
        <v>0</v>
      </c>
      <c r="G28" s="8">
        <v>88</v>
      </c>
      <c r="H28" s="8">
        <v>88</v>
      </c>
    </row>
    <row r="29" spans="1:8" ht="12.75">
      <c r="A29" s="7" t="s">
        <v>34</v>
      </c>
      <c r="B29" s="8">
        <v>1934</v>
      </c>
      <c r="C29" s="8">
        <v>1934</v>
      </c>
      <c r="D29" s="7" t="s">
        <v>38</v>
      </c>
      <c r="E29" s="8">
        <v>221</v>
      </c>
      <c r="F29" s="8">
        <v>221</v>
      </c>
      <c r="G29" s="8">
        <v>0</v>
      </c>
      <c r="H29" s="8">
        <v>0</v>
      </c>
    </row>
    <row r="30" spans="1:8" ht="12.75">
      <c r="A30" s="7" t="s">
        <v>35</v>
      </c>
      <c r="B30" s="8">
        <v>615</v>
      </c>
      <c r="C30" s="8">
        <v>615</v>
      </c>
      <c r="D30" s="7" t="s">
        <v>39</v>
      </c>
      <c r="E30" s="8">
        <v>0</v>
      </c>
      <c r="F30" s="8">
        <v>0</v>
      </c>
      <c r="G30" s="8">
        <v>0</v>
      </c>
      <c r="H30" s="8">
        <v>0</v>
      </c>
    </row>
    <row r="31" spans="1:8" ht="12.75">
      <c r="A31" s="7" t="s">
        <v>40</v>
      </c>
      <c r="B31" s="8">
        <v>177</v>
      </c>
      <c r="C31" s="8">
        <v>177</v>
      </c>
      <c r="D31" s="7" t="s">
        <v>41</v>
      </c>
      <c r="E31" s="8">
        <v>10</v>
      </c>
      <c r="F31" s="8">
        <v>10</v>
      </c>
      <c r="G31" s="8">
        <v>0</v>
      </c>
      <c r="H31" s="8">
        <v>0</v>
      </c>
    </row>
    <row r="32" spans="1:8" ht="12.75">
      <c r="A32" s="7" t="s">
        <v>38</v>
      </c>
      <c r="B32" s="8">
        <v>972</v>
      </c>
      <c r="C32" s="8">
        <v>972</v>
      </c>
      <c r="D32" s="7" t="s">
        <v>42</v>
      </c>
      <c r="E32" s="8">
        <v>558</v>
      </c>
      <c r="F32" s="8">
        <v>558</v>
      </c>
      <c r="G32" s="8">
        <v>0</v>
      </c>
      <c r="H32" s="8">
        <v>0</v>
      </c>
    </row>
    <row r="33" spans="1:8" ht="12.75">
      <c r="A33" s="7" t="s">
        <v>43</v>
      </c>
      <c r="B33" s="8">
        <v>793</v>
      </c>
      <c r="C33" s="8">
        <v>793</v>
      </c>
      <c r="D33" s="7" t="s">
        <v>44</v>
      </c>
      <c r="E33" s="8">
        <v>0</v>
      </c>
      <c r="F33" s="8">
        <v>0</v>
      </c>
      <c r="G33" s="8">
        <v>89</v>
      </c>
      <c r="H33" s="8">
        <v>89</v>
      </c>
    </row>
    <row r="34" spans="1:8" ht="12.75">
      <c r="A34" s="7" t="s">
        <v>39</v>
      </c>
      <c r="B34" s="8">
        <v>0</v>
      </c>
      <c r="C34" s="8">
        <v>0</v>
      </c>
      <c r="D34" s="7" t="s">
        <v>45</v>
      </c>
      <c r="E34" s="8">
        <v>707</v>
      </c>
      <c r="F34" s="8">
        <v>707</v>
      </c>
      <c r="G34" s="8">
        <v>0</v>
      </c>
      <c r="H34" s="8">
        <v>0</v>
      </c>
    </row>
    <row r="35" spans="1:8" ht="12.75">
      <c r="A35" s="7" t="s">
        <v>46</v>
      </c>
      <c r="B35" s="8">
        <v>102</v>
      </c>
      <c r="C35" s="8">
        <v>102</v>
      </c>
      <c r="D35" s="7" t="s">
        <v>47</v>
      </c>
      <c r="E35" s="8">
        <v>76</v>
      </c>
      <c r="F35" s="8">
        <v>76</v>
      </c>
      <c r="G35" s="8">
        <v>16</v>
      </c>
      <c r="H35" s="8">
        <v>16</v>
      </c>
    </row>
    <row r="36" spans="1:7" ht="12.75">
      <c r="A36" s="7" t="s">
        <v>41</v>
      </c>
      <c r="B36" s="8">
        <v>394</v>
      </c>
      <c r="C36" s="8">
        <v>394</v>
      </c>
      <c r="D36" s="7"/>
      <c r="E36" s="8"/>
      <c r="F36" s="8"/>
      <c r="G36" s="8"/>
    </row>
    <row r="37" spans="1:7" ht="12.75">
      <c r="A37" s="7" t="s">
        <v>42</v>
      </c>
      <c r="B37" s="8">
        <v>3870</v>
      </c>
      <c r="C37" s="8">
        <v>3870</v>
      </c>
      <c r="D37" s="7"/>
      <c r="E37" s="7"/>
      <c r="F37" s="7"/>
      <c r="G37" s="7"/>
    </row>
    <row r="38" spans="1:6" ht="12.75">
      <c r="A38" s="7" t="s">
        <v>44</v>
      </c>
      <c r="B38" s="8">
        <v>298</v>
      </c>
      <c r="C38" s="8">
        <v>298</v>
      </c>
      <c r="E38"/>
      <c r="F38"/>
    </row>
    <row r="39" spans="1:6" ht="12.75">
      <c r="A39" s="7" t="s">
        <v>50</v>
      </c>
      <c r="B39" s="8">
        <v>3567</v>
      </c>
      <c r="C39" s="8">
        <v>3567</v>
      </c>
      <c r="E39"/>
      <c r="F39"/>
    </row>
    <row r="40" spans="1:6" ht="12.75">
      <c r="A40" s="7" t="s">
        <v>47</v>
      </c>
      <c r="B40" s="8">
        <v>20</v>
      </c>
      <c r="C40" s="8">
        <v>20</v>
      </c>
      <c r="E40"/>
      <c r="F40"/>
    </row>
    <row r="41" spans="1:6" ht="12.75">
      <c r="A41" s="7"/>
      <c r="B41" s="8"/>
      <c r="C41" s="8"/>
      <c r="E41"/>
      <c r="F41"/>
    </row>
    <row r="42" spans="1:8" ht="12.75">
      <c r="A42" s="5" t="s">
        <v>48</v>
      </c>
      <c r="B42" s="6">
        <v>33848</v>
      </c>
      <c r="C42" s="6">
        <v>0</v>
      </c>
      <c r="D42" s="5" t="s">
        <v>48</v>
      </c>
      <c r="E42" s="8">
        <v>6569</v>
      </c>
      <c r="F42" s="8">
        <v>0</v>
      </c>
      <c r="G42" s="8">
        <f>SUM(G6:G36)</f>
        <v>592</v>
      </c>
      <c r="H42" s="8">
        <v>0</v>
      </c>
    </row>
    <row r="43" spans="1:8" ht="12.75">
      <c r="A43" s="5" t="s">
        <v>76</v>
      </c>
      <c r="B43" s="6">
        <v>41878</v>
      </c>
      <c r="C43" s="6">
        <v>0</v>
      </c>
      <c r="D43" s="5" t="s">
        <v>76</v>
      </c>
      <c r="E43" s="8">
        <v>6107</v>
      </c>
      <c r="F43" s="8">
        <v>0</v>
      </c>
      <c r="G43" s="8">
        <v>805</v>
      </c>
      <c r="H43" s="8">
        <v>0</v>
      </c>
    </row>
    <row r="44" spans="1:8" ht="12.75">
      <c r="A44" s="5" t="s">
        <v>77</v>
      </c>
      <c r="B44" s="6">
        <f>SUM(B42-B43)</f>
        <v>-8030</v>
      </c>
      <c r="C44" s="6">
        <f>SUM(C42-C43)</f>
        <v>0</v>
      </c>
      <c r="D44" s="5" t="s">
        <v>77</v>
      </c>
      <c r="E44" s="6">
        <f>SUM(E42-E43)</f>
        <v>462</v>
      </c>
      <c r="F44" s="6">
        <v>0</v>
      </c>
      <c r="G44" s="6">
        <f>SUM(G42-G43)</f>
        <v>-213</v>
      </c>
      <c r="H44" s="6">
        <v>0</v>
      </c>
    </row>
    <row r="45" spans="1:8" ht="12.75">
      <c r="A45" s="5" t="s">
        <v>78</v>
      </c>
      <c r="B45" s="6">
        <v>6784</v>
      </c>
      <c r="C45" s="6">
        <v>0</v>
      </c>
      <c r="D45" s="5" t="s">
        <v>78</v>
      </c>
      <c r="E45" s="6">
        <v>1356</v>
      </c>
      <c r="F45" s="6">
        <v>0</v>
      </c>
      <c r="G45" s="6">
        <v>-84</v>
      </c>
      <c r="H45" s="6">
        <v>0</v>
      </c>
    </row>
    <row r="46" spans="1:8" ht="12.75">
      <c r="A46" s="5" t="s">
        <v>79</v>
      </c>
      <c r="B46" s="16">
        <f>SUM(B44/B43)</f>
        <v>-0.19174745689861025</v>
      </c>
      <c r="C46" s="16">
        <v>0</v>
      </c>
      <c r="D46" s="5" t="s">
        <v>79</v>
      </c>
      <c r="E46" s="16">
        <f>SUM(E44/E43)</f>
        <v>0.0756508924185361</v>
      </c>
      <c r="F46" s="16">
        <v>0</v>
      </c>
      <c r="G46" s="16">
        <f>SUM(G44/G43)</f>
        <v>-0.2645962732919255</v>
      </c>
      <c r="H46" s="16">
        <v>0</v>
      </c>
    </row>
    <row r="47" spans="1:8" ht="12.75">
      <c r="A47" s="5" t="s">
        <v>80</v>
      </c>
      <c r="B47" s="16">
        <v>0.2507</v>
      </c>
      <c r="C47" s="6">
        <v>0</v>
      </c>
      <c r="D47" s="5" t="s">
        <v>80</v>
      </c>
      <c r="E47" s="16">
        <v>0.2601</v>
      </c>
      <c r="F47" s="16">
        <v>0</v>
      </c>
      <c r="G47" s="16">
        <v>-0.1243</v>
      </c>
      <c r="H47" s="16">
        <v>0</v>
      </c>
    </row>
    <row r="48" spans="1:8" ht="12.75">
      <c r="A48" s="5"/>
      <c r="B48" s="16"/>
      <c r="C48" s="16"/>
      <c r="D48" s="5"/>
      <c r="E48" s="16"/>
      <c r="F48" s="16"/>
      <c r="G48" s="16"/>
      <c r="H48" s="16"/>
    </row>
    <row r="49" spans="1:6" ht="12.75">
      <c r="A49" s="5"/>
      <c r="B49" s="5"/>
      <c r="C49" s="5"/>
      <c r="E49"/>
      <c r="F49"/>
    </row>
    <row r="50" spans="1:7" ht="12.75">
      <c r="A50" s="2"/>
      <c r="B50" s="2"/>
      <c r="C50" s="2"/>
      <c r="D50" s="2"/>
      <c r="G50" s="1"/>
    </row>
    <row r="51" spans="1:7" ht="12.75">
      <c r="A51" s="2"/>
      <c r="B51" s="2"/>
      <c r="C51" s="2"/>
      <c r="D51" s="2"/>
      <c r="G51" s="1"/>
    </row>
    <row r="52" spans="1:7" ht="12.75">
      <c r="A52" s="2"/>
      <c r="B52" s="3"/>
      <c r="C52" s="3"/>
      <c r="D52" s="3"/>
      <c r="G52" s="1"/>
    </row>
    <row r="56" spans="1:7" ht="12.75">
      <c r="A56" s="2"/>
      <c r="B56" s="2"/>
      <c r="C56" s="2"/>
      <c r="D56" s="2"/>
      <c r="G56" s="1"/>
    </row>
    <row r="61" spans="1:7" ht="12.75">
      <c r="A61" s="1"/>
      <c r="B61" s="1"/>
      <c r="C61" s="1"/>
      <c r="D61" s="1"/>
      <c r="G61" s="1"/>
    </row>
    <row r="62" spans="1:7" ht="12.75">
      <c r="A62" s="1"/>
      <c r="B62" s="1"/>
      <c r="C62" s="1"/>
      <c r="D62" s="1"/>
      <c r="G62" s="1"/>
    </row>
    <row r="63" spans="1:7" ht="12.75">
      <c r="A63" s="1"/>
      <c r="B63" s="1"/>
      <c r="C63" s="1"/>
      <c r="D63" s="1"/>
      <c r="G63" s="1"/>
    </row>
    <row r="64" spans="1:7" ht="12.75">
      <c r="A64" s="1"/>
      <c r="B64" s="1"/>
      <c r="C64" s="1"/>
      <c r="D64" s="1"/>
      <c r="G64" s="1"/>
    </row>
  </sheetData>
  <sheetProtection/>
  <mergeCells count="2">
    <mergeCell ref="E3:H3"/>
    <mergeCell ref="E4:H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9.8515625" style="0" customWidth="1"/>
    <col min="2" max="3" width="16.421875" style="0" customWidth="1"/>
    <col min="4" max="4" width="12.28125" style="0" customWidth="1"/>
    <col min="5" max="5" width="31.421875" style="0" customWidth="1"/>
    <col min="6" max="7" width="11.7109375" style="4" customWidth="1"/>
    <col min="8" max="8" width="11.140625" style="0" customWidth="1"/>
    <col min="9" max="9" width="12.28125" style="0" customWidth="1"/>
    <col min="10" max="10" width="11.28125" style="0" hidden="1" customWidth="1"/>
    <col min="11" max="11" width="9.140625" style="0" hidden="1" customWidth="1"/>
    <col min="12" max="12" width="12.140625" style="0" bestFit="1" customWidth="1"/>
    <col min="13" max="16384" width="8.8515625" style="0" customWidth="1"/>
  </cols>
  <sheetData>
    <row r="1" s="9" customFormat="1" ht="26.25">
      <c r="A1" s="19" t="s">
        <v>117</v>
      </c>
    </row>
    <row r="2" s="12" customFormat="1" ht="12.75">
      <c r="A2" s="15" t="s">
        <v>118</v>
      </c>
    </row>
    <row r="3" spans="1:9" s="12" customFormat="1" ht="12.75">
      <c r="A3" s="15"/>
      <c r="B3" s="18" t="s">
        <v>1</v>
      </c>
      <c r="F3" s="29" t="s">
        <v>2</v>
      </c>
      <c r="G3" s="29"/>
      <c r="H3" s="29"/>
      <c r="I3" s="29"/>
    </row>
    <row r="4" spans="1:9" s="11" customFormat="1" ht="15.75">
      <c r="A4" s="14"/>
      <c r="B4" s="6" t="s">
        <v>52</v>
      </c>
      <c r="C4" s="18" t="s">
        <v>73</v>
      </c>
      <c r="D4" s="21" t="s">
        <v>58</v>
      </c>
      <c r="E4" s="10"/>
      <c r="F4" s="29" t="s">
        <v>74</v>
      </c>
      <c r="G4" s="29"/>
      <c r="H4" s="29"/>
      <c r="I4" s="29"/>
    </row>
    <row r="5" spans="1:12" s="1" customFormat="1" ht="12.75">
      <c r="A5" s="5" t="s">
        <v>3</v>
      </c>
      <c r="B5" s="6" t="s">
        <v>119</v>
      </c>
      <c r="C5" s="6" t="s">
        <v>68</v>
      </c>
      <c r="D5" s="6" t="s">
        <v>120</v>
      </c>
      <c r="E5" s="5" t="s">
        <v>3</v>
      </c>
      <c r="F5" s="6" t="s">
        <v>4</v>
      </c>
      <c r="G5" s="6" t="str">
        <f>C5</f>
        <v>01/01 - 31/10</v>
      </c>
      <c r="H5" s="6" t="s">
        <v>5</v>
      </c>
      <c r="I5" s="5" t="str">
        <f>C5</f>
        <v>01/01 - 31/10</v>
      </c>
      <c r="L5" s="5" t="s">
        <v>113</v>
      </c>
    </row>
    <row r="6" spans="1:12" ht="12.75">
      <c r="A6" s="7" t="s">
        <v>6</v>
      </c>
      <c r="B6" s="23">
        <v>70</v>
      </c>
      <c r="C6" s="23">
        <v>2083</v>
      </c>
      <c r="D6" s="20">
        <f>SUM(C6/C43)</f>
        <v>0.01292295856960282</v>
      </c>
      <c r="E6" s="7" t="s">
        <v>7</v>
      </c>
      <c r="F6" s="23">
        <v>0</v>
      </c>
      <c r="G6" s="23">
        <v>132</v>
      </c>
      <c r="H6" s="17">
        <v>0</v>
      </c>
      <c r="I6" s="17">
        <v>0</v>
      </c>
      <c r="L6" s="28">
        <f>SUM(I6/I43)</f>
        <v>0</v>
      </c>
    </row>
    <row r="7" spans="1:12" ht="12.75">
      <c r="A7" s="7" t="s">
        <v>49</v>
      </c>
      <c r="B7" s="23">
        <v>141</v>
      </c>
      <c r="C7" s="23">
        <v>2264</v>
      </c>
      <c r="D7" s="20">
        <f>SUM(C7/C43)</f>
        <v>0.014045884878339309</v>
      </c>
      <c r="E7" s="7" t="s">
        <v>9</v>
      </c>
      <c r="F7" s="23">
        <v>210</v>
      </c>
      <c r="G7" s="23">
        <v>3151</v>
      </c>
      <c r="H7" s="17">
        <v>0</v>
      </c>
      <c r="I7" s="17">
        <v>0</v>
      </c>
      <c r="L7" s="28">
        <f>SUM(I7/I43)</f>
        <v>0</v>
      </c>
    </row>
    <row r="8" spans="1:12" ht="12.75">
      <c r="A8" s="7" t="s">
        <v>8</v>
      </c>
      <c r="B8" s="23">
        <v>89</v>
      </c>
      <c r="C8" s="23">
        <v>3977</v>
      </c>
      <c r="D8" s="20">
        <f>SUM(C8/C43)</f>
        <v>0.024673358728425545</v>
      </c>
      <c r="E8" s="7" t="s">
        <v>51</v>
      </c>
      <c r="F8" s="23">
        <v>9</v>
      </c>
      <c r="G8" s="23">
        <v>183</v>
      </c>
      <c r="H8" s="13">
        <v>0</v>
      </c>
      <c r="I8" s="13">
        <v>0</v>
      </c>
      <c r="L8" s="28">
        <f>SUM(I8/I43)</f>
        <v>0</v>
      </c>
    </row>
    <row r="9" spans="1:12" ht="12.75">
      <c r="A9" s="7" t="s">
        <v>10</v>
      </c>
      <c r="B9" s="23">
        <v>10</v>
      </c>
      <c r="C9" s="23">
        <v>235</v>
      </c>
      <c r="D9" s="20">
        <f>SUM(C9/C43)</f>
        <v>0.001457942997530803</v>
      </c>
      <c r="E9" s="7" t="s">
        <v>11</v>
      </c>
      <c r="F9" s="23">
        <v>0</v>
      </c>
      <c r="G9" s="23">
        <v>0</v>
      </c>
      <c r="H9" s="8">
        <v>26</v>
      </c>
      <c r="I9" s="8">
        <v>421</v>
      </c>
      <c r="L9" s="28">
        <f>SUM(I9/I43)</f>
        <v>0.09824970828471412</v>
      </c>
    </row>
    <row r="10" spans="1:12" ht="12.75">
      <c r="A10" s="7" t="s">
        <v>9</v>
      </c>
      <c r="B10" s="23">
        <v>114</v>
      </c>
      <c r="C10" s="23">
        <v>3688</v>
      </c>
      <c r="D10" s="20">
        <f>SUM(C10/C43)</f>
        <v>0.02288039904210043</v>
      </c>
      <c r="E10" s="7" t="s">
        <v>12</v>
      </c>
      <c r="F10" s="23">
        <v>2</v>
      </c>
      <c r="G10" s="23">
        <v>62</v>
      </c>
      <c r="H10" s="8">
        <v>0</v>
      </c>
      <c r="I10" s="8">
        <v>0</v>
      </c>
      <c r="L10" s="28">
        <f>SUM(I10/I43)</f>
        <v>0</v>
      </c>
    </row>
    <row r="11" spans="1:12" ht="12.75">
      <c r="A11" s="7" t="s">
        <v>51</v>
      </c>
      <c r="B11" s="23">
        <v>47</v>
      </c>
      <c r="C11" s="23">
        <v>2351</v>
      </c>
      <c r="D11" s="20">
        <f>SUM(C11/C43)</f>
        <v>0.014585633988063479</v>
      </c>
      <c r="E11" s="7" t="s">
        <v>13</v>
      </c>
      <c r="F11" s="23">
        <v>0</v>
      </c>
      <c r="G11" s="23">
        <v>0</v>
      </c>
      <c r="H11" s="8">
        <v>2</v>
      </c>
      <c r="I11" s="8">
        <v>66</v>
      </c>
      <c r="L11" s="28">
        <f>SUM(I11/I43)</f>
        <v>0.015402567094515752</v>
      </c>
    </row>
    <row r="12" spans="1:12" ht="12.75">
      <c r="A12" s="7" t="s">
        <v>12</v>
      </c>
      <c r="B12" s="23">
        <v>14</v>
      </c>
      <c r="C12" s="23">
        <v>414</v>
      </c>
      <c r="D12" s="20">
        <f>SUM(C12/C43)</f>
        <v>0.002568461280756393</v>
      </c>
      <c r="E12" s="7" t="s">
        <v>14</v>
      </c>
      <c r="F12" s="23">
        <v>254</v>
      </c>
      <c r="G12" s="23">
        <v>2872</v>
      </c>
      <c r="H12" s="8">
        <v>0</v>
      </c>
      <c r="I12" s="8">
        <v>0</v>
      </c>
      <c r="L12" s="28">
        <f>SUM(I12/I46)</f>
        <v>0</v>
      </c>
    </row>
    <row r="13" spans="1:12" ht="12.75">
      <c r="A13" s="7" t="s">
        <v>14</v>
      </c>
      <c r="B13" s="23">
        <v>440</v>
      </c>
      <c r="C13" s="23">
        <v>10624</v>
      </c>
      <c r="D13" s="20">
        <f>SUM(C13/C43)</f>
        <v>0.06591143151390319</v>
      </c>
      <c r="E13" s="7" t="s">
        <v>15</v>
      </c>
      <c r="F13" s="23">
        <v>405</v>
      </c>
      <c r="G13" s="23">
        <v>7020</v>
      </c>
      <c r="H13" s="8">
        <v>0</v>
      </c>
      <c r="I13" s="8">
        <v>0</v>
      </c>
      <c r="L13" s="28">
        <f>SUM(I13/I43)</f>
        <v>0</v>
      </c>
    </row>
    <row r="14" spans="1:12" ht="12.75">
      <c r="A14" s="7" t="s">
        <v>15</v>
      </c>
      <c r="B14" s="23">
        <v>644</v>
      </c>
      <c r="C14" s="23">
        <v>17822</v>
      </c>
      <c r="D14" s="20">
        <f>SUM(C14/C43)</f>
        <v>0.11056791532763391</v>
      </c>
      <c r="E14" s="7" t="s">
        <v>18</v>
      </c>
      <c r="F14" s="23">
        <v>5</v>
      </c>
      <c r="G14" s="23">
        <v>119</v>
      </c>
      <c r="H14" s="8">
        <v>0</v>
      </c>
      <c r="I14" s="8">
        <v>0</v>
      </c>
      <c r="L14" s="28">
        <f>SUM(I14/I43)</f>
        <v>0</v>
      </c>
    </row>
    <row r="15" spans="1:12" ht="12.75">
      <c r="A15" s="7" t="s">
        <v>16</v>
      </c>
      <c r="B15" s="23">
        <v>62</v>
      </c>
      <c r="C15" s="23">
        <v>2821</v>
      </c>
      <c r="D15" s="20">
        <f>SUM(C15/C43)</f>
        <v>0.017501519983125085</v>
      </c>
      <c r="E15" s="7" t="s">
        <v>17</v>
      </c>
      <c r="F15" s="23">
        <v>0</v>
      </c>
      <c r="G15" s="23">
        <v>0</v>
      </c>
      <c r="H15" s="8">
        <v>14</v>
      </c>
      <c r="I15" s="8">
        <v>307</v>
      </c>
      <c r="L15" s="28">
        <f>SUM(I15/I43)</f>
        <v>0.07164527421236873</v>
      </c>
    </row>
    <row r="16" spans="1:12" ht="12.75">
      <c r="A16" s="7" t="s">
        <v>18</v>
      </c>
      <c r="B16" s="23">
        <v>112</v>
      </c>
      <c r="C16" s="23">
        <v>4556</v>
      </c>
      <c r="D16" s="20">
        <f>SUM(C16/C43)</f>
        <v>0.028265482113831227</v>
      </c>
      <c r="E16" s="7" t="s">
        <v>19</v>
      </c>
      <c r="F16" s="23">
        <v>17</v>
      </c>
      <c r="G16" s="23">
        <v>1468</v>
      </c>
      <c r="H16" s="8">
        <v>14</v>
      </c>
      <c r="I16" s="8">
        <v>293</v>
      </c>
      <c r="L16" s="28">
        <f>SUM(I16/I43)</f>
        <v>0.06837806301050176</v>
      </c>
    </row>
    <row r="17" spans="1:12" ht="12.75">
      <c r="A17" s="7" t="s">
        <v>19</v>
      </c>
      <c r="B17" s="23">
        <v>3</v>
      </c>
      <c r="C17" s="23">
        <v>101</v>
      </c>
      <c r="D17" s="20">
        <f>SUM(C17/C43)</f>
        <v>0.0006266052883004727</v>
      </c>
      <c r="E17" s="7" t="s">
        <v>20</v>
      </c>
      <c r="F17" s="23">
        <v>22</v>
      </c>
      <c r="G17" s="23">
        <v>192</v>
      </c>
      <c r="H17" s="8">
        <v>49</v>
      </c>
      <c r="I17" s="8">
        <v>455</v>
      </c>
      <c r="L17" s="28">
        <f>SUM(I17/I43)</f>
        <v>0.10618436406067679</v>
      </c>
    </row>
    <row r="18" spans="1:12" ht="12.75">
      <c r="A18" s="7" t="s">
        <v>21</v>
      </c>
      <c r="B18" s="23">
        <v>8</v>
      </c>
      <c r="C18" s="23">
        <v>249</v>
      </c>
      <c r="D18" s="20">
        <f>SUM(C18/C43)</f>
        <v>0.001544799176107106</v>
      </c>
      <c r="E18" s="7" t="s">
        <v>22</v>
      </c>
      <c r="F18" s="23">
        <v>9</v>
      </c>
      <c r="G18" s="23">
        <v>113</v>
      </c>
      <c r="H18" s="8">
        <v>0</v>
      </c>
      <c r="I18" s="8">
        <v>0</v>
      </c>
      <c r="L18" s="28">
        <f>SUM(I18/I43)</f>
        <v>0</v>
      </c>
    </row>
    <row r="19" spans="1:12" ht="12.75">
      <c r="A19" s="7" t="s">
        <v>83</v>
      </c>
      <c r="B19" s="23">
        <v>85</v>
      </c>
      <c r="C19" s="23">
        <v>1492</v>
      </c>
      <c r="D19" s="20">
        <f>SUM(C19/C43)</f>
        <v>0.009256387031131736</v>
      </c>
      <c r="E19" s="7" t="s">
        <v>24</v>
      </c>
      <c r="F19" s="23">
        <v>0</v>
      </c>
      <c r="G19" s="23">
        <v>0</v>
      </c>
      <c r="H19" s="8">
        <v>38</v>
      </c>
      <c r="I19" s="8">
        <v>329</v>
      </c>
      <c r="L19" s="28">
        <f>SUM(I19/I43)</f>
        <v>0.07677946324387398</v>
      </c>
    </row>
    <row r="20" spans="1:12" ht="12.75">
      <c r="A20" s="7" t="s">
        <v>25</v>
      </c>
      <c r="B20" s="23">
        <v>22</v>
      </c>
      <c r="C20" s="23">
        <v>554</v>
      </c>
      <c r="D20" s="20">
        <f>SUM(C20/C43)</f>
        <v>0.003437023066519425</v>
      </c>
      <c r="E20" s="7" t="s">
        <v>26</v>
      </c>
      <c r="F20" s="23">
        <v>12</v>
      </c>
      <c r="G20" s="23">
        <v>251</v>
      </c>
      <c r="H20" s="8">
        <v>0</v>
      </c>
      <c r="I20" s="8">
        <v>0</v>
      </c>
      <c r="L20" s="28">
        <f>SUM(I20/I43)</f>
        <v>0</v>
      </c>
    </row>
    <row r="21" spans="1:12" ht="12.75">
      <c r="A21" s="7" t="s">
        <v>26</v>
      </c>
      <c r="B21" s="23">
        <v>54</v>
      </c>
      <c r="C21" s="23">
        <v>2718</v>
      </c>
      <c r="D21" s="20">
        <f>SUM(C21/C43)</f>
        <v>0.01686250666931371</v>
      </c>
      <c r="E21" s="7" t="s">
        <v>27</v>
      </c>
      <c r="F21" s="23">
        <v>147</v>
      </c>
      <c r="G21" s="23">
        <v>1568</v>
      </c>
      <c r="H21" s="8">
        <v>35</v>
      </c>
      <c r="I21" s="8">
        <v>576</v>
      </c>
      <c r="L21" s="28">
        <f>SUM(I21/I43)</f>
        <v>0.13442240373395567</v>
      </c>
    </row>
    <row r="22" spans="1:12" ht="12.75">
      <c r="A22" s="7" t="s">
        <v>28</v>
      </c>
      <c r="B22" s="23">
        <v>104</v>
      </c>
      <c r="C22" s="23">
        <v>4536</v>
      </c>
      <c r="D22" s="20">
        <f>SUM(C22/C43)</f>
        <v>0.02814140185872222</v>
      </c>
      <c r="E22" s="7" t="s">
        <v>29</v>
      </c>
      <c r="F22" s="23">
        <v>94</v>
      </c>
      <c r="G22" s="23">
        <v>1361</v>
      </c>
      <c r="H22" s="8">
        <v>12</v>
      </c>
      <c r="I22" s="8">
        <v>310</v>
      </c>
      <c r="L22" s="28">
        <f>SUM(I22/I43)</f>
        <v>0.07234539089848308</v>
      </c>
    </row>
    <row r="23" spans="1:12" ht="12.75">
      <c r="A23" s="7" t="s">
        <v>30</v>
      </c>
      <c r="B23" s="23">
        <v>20</v>
      </c>
      <c r="C23" s="23">
        <v>95</v>
      </c>
      <c r="D23" s="20">
        <f>SUM(C23/C43)</f>
        <v>0.0005893812117677714</v>
      </c>
      <c r="E23" s="7" t="s">
        <v>31</v>
      </c>
      <c r="F23" s="23">
        <v>168</v>
      </c>
      <c r="G23" s="23">
        <v>3660</v>
      </c>
      <c r="H23" s="8">
        <v>0</v>
      </c>
      <c r="I23" s="8">
        <v>0</v>
      </c>
      <c r="L23" s="28">
        <f>SUM(I23/I43)</f>
        <v>0</v>
      </c>
    </row>
    <row r="24" spans="1:12" ht="12.75">
      <c r="A24" s="7" t="s">
        <v>108</v>
      </c>
      <c r="B24" s="23">
        <v>12</v>
      </c>
      <c r="C24" s="23">
        <v>69</v>
      </c>
      <c r="D24" s="20">
        <f>SUM(C24/C44)</f>
        <v>0.00030672392179873577</v>
      </c>
      <c r="E24" s="7" t="s">
        <v>32</v>
      </c>
      <c r="F24" s="23">
        <v>47</v>
      </c>
      <c r="G24" s="23">
        <v>778</v>
      </c>
      <c r="H24" s="8">
        <v>0</v>
      </c>
      <c r="I24" s="8">
        <v>0</v>
      </c>
      <c r="L24" s="28">
        <f>SUM(I24/I43)</f>
        <v>0</v>
      </c>
    </row>
    <row r="25" spans="1:12" ht="12.75">
      <c r="A25" s="7" t="s">
        <v>29</v>
      </c>
      <c r="B25" s="23">
        <v>64</v>
      </c>
      <c r="C25" s="23">
        <v>2553</v>
      </c>
      <c r="D25" s="20">
        <f>SUM(C25/C43)</f>
        <v>0.015838844564664424</v>
      </c>
      <c r="E25" s="7" t="s">
        <v>33</v>
      </c>
      <c r="F25" s="23">
        <v>104</v>
      </c>
      <c r="G25" s="23">
        <v>1989</v>
      </c>
      <c r="H25" s="8">
        <v>0</v>
      </c>
      <c r="I25" s="8">
        <v>0</v>
      </c>
      <c r="L25" s="28">
        <f>SUM(I25/I43)</f>
        <v>0</v>
      </c>
    </row>
    <row r="26" spans="1:12" ht="12.75">
      <c r="A26" s="7" t="s">
        <v>31</v>
      </c>
      <c r="B26" s="23">
        <v>371</v>
      </c>
      <c r="C26" s="23">
        <v>16141</v>
      </c>
      <c r="D26" s="20">
        <f>SUM(C26/C43)</f>
        <v>0.10013896988572209</v>
      </c>
      <c r="E26" s="7" t="s">
        <v>34</v>
      </c>
      <c r="F26" s="23">
        <v>118</v>
      </c>
      <c r="G26" s="23">
        <v>1731</v>
      </c>
      <c r="H26" s="8">
        <v>7</v>
      </c>
      <c r="I26" s="8">
        <v>150</v>
      </c>
      <c r="L26" s="28">
        <f>SUM(I26/I43)</f>
        <v>0.03500583430571762</v>
      </c>
    </row>
    <row r="27" spans="1:12" ht="12.75">
      <c r="A27" s="7" t="s">
        <v>32</v>
      </c>
      <c r="B27" s="23">
        <v>417</v>
      </c>
      <c r="C27" s="23">
        <v>14790</v>
      </c>
      <c r="D27" s="20">
        <f>SUM(C27/C43)</f>
        <v>0.09175734865310883</v>
      </c>
      <c r="E27" s="7" t="s">
        <v>83</v>
      </c>
      <c r="F27" s="23">
        <v>12</v>
      </c>
      <c r="G27" s="23">
        <v>289</v>
      </c>
      <c r="H27" s="8">
        <v>0</v>
      </c>
      <c r="I27" s="8">
        <v>0</v>
      </c>
      <c r="L27" s="28">
        <f>SUM(I27/I43)</f>
        <v>0</v>
      </c>
    </row>
    <row r="28" spans="1:12" ht="12.75">
      <c r="A28" s="7" t="s">
        <v>33</v>
      </c>
      <c r="B28" s="24">
        <v>291</v>
      </c>
      <c r="C28" s="24">
        <v>8212</v>
      </c>
      <c r="D28" s="20">
        <f>SUM(C28/C43)</f>
        <v>0.050947352747757246</v>
      </c>
      <c r="E28" s="7" t="s">
        <v>37</v>
      </c>
      <c r="F28" s="23">
        <v>0</v>
      </c>
      <c r="G28" s="23">
        <v>0</v>
      </c>
      <c r="H28" s="8">
        <v>28</v>
      </c>
      <c r="I28" s="8">
        <v>530</v>
      </c>
      <c r="L28" s="28">
        <f>SUM(I28/I43)</f>
        <v>0.12368728121353559</v>
      </c>
    </row>
    <row r="29" spans="1:12" ht="12.75">
      <c r="A29" t="s">
        <v>36</v>
      </c>
      <c r="B29" s="23">
        <v>0</v>
      </c>
      <c r="C29" s="23">
        <v>35</v>
      </c>
      <c r="D29" s="20">
        <f>SUM(C29/C43)</f>
        <v>0.0002171404464407579</v>
      </c>
      <c r="E29" s="7" t="s">
        <v>38</v>
      </c>
      <c r="F29" s="23">
        <v>72</v>
      </c>
      <c r="G29" s="23">
        <v>1341</v>
      </c>
      <c r="H29" s="8">
        <v>0</v>
      </c>
      <c r="I29" s="8">
        <v>0</v>
      </c>
      <c r="L29" s="28">
        <f>SUM(I29/I43)</f>
        <v>0</v>
      </c>
    </row>
    <row r="30" spans="1:12" ht="12.75">
      <c r="A30" s="7" t="s">
        <v>34</v>
      </c>
      <c r="B30" s="23">
        <v>587</v>
      </c>
      <c r="C30" s="23">
        <v>11009</v>
      </c>
      <c r="D30" s="20">
        <f>SUM(C30/C43)</f>
        <v>0.06829997642475152</v>
      </c>
      <c r="E30" s="7" t="s">
        <v>39</v>
      </c>
      <c r="F30" s="23">
        <v>0</v>
      </c>
      <c r="G30" s="23">
        <v>0</v>
      </c>
      <c r="H30" s="8">
        <v>0</v>
      </c>
      <c r="I30" s="8">
        <v>0</v>
      </c>
      <c r="L30" s="28">
        <f>SUM(I30/I43)</f>
        <v>0</v>
      </c>
    </row>
    <row r="31" spans="1:12" ht="12.75">
      <c r="A31" s="7" t="s">
        <v>35</v>
      </c>
      <c r="B31" s="23">
        <v>36</v>
      </c>
      <c r="C31" s="23">
        <v>1369</v>
      </c>
      <c r="D31" s="20">
        <f>SUM(C31/C43)</f>
        <v>0.008493293462211358</v>
      </c>
      <c r="E31" s="7" t="s">
        <v>41</v>
      </c>
      <c r="F31" s="23">
        <v>4</v>
      </c>
      <c r="G31" s="23">
        <v>115</v>
      </c>
      <c r="H31" s="8">
        <v>0</v>
      </c>
      <c r="I31" s="8">
        <v>0</v>
      </c>
      <c r="L31" s="28">
        <f>SUM(I31/I43)</f>
        <v>0</v>
      </c>
    </row>
    <row r="32" spans="1:12" ht="12.75">
      <c r="A32" s="7" t="s">
        <v>40</v>
      </c>
      <c r="B32" s="23">
        <v>34</v>
      </c>
      <c r="C32" s="23">
        <v>963</v>
      </c>
      <c r="D32" s="20">
        <f>SUM(C32/C43)</f>
        <v>0.005974464283498567</v>
      </c>
      <c r="E32" s="7" t="s">
        <v>42</v>
      </c>
      <c r="F32" s="23">
        <v>85</v>
      </c>
      <c r="G32" s="23">
        <v>2598</v>
      </c>
      <c r="H32" s="8">
        <v>0</v>
      </c>
      <c r="I32" s="8">
        <v>0</v>
      </c>
      <c r="L32" s="28">
        <f>SUM(I32/I43)</f>
        <v>0</v>
      </c>
    </row>
    <row r="33" spans="1:12" ht="12.75">
      <c r="A33" s="7" t="s">
        <v>38</v>
      </c>
      <c r="B33" s="23">
        <v>94</v>
      </c>
      <c r="C33" s="23">
        <v>3833</v>
      </c>
      <c r="D33" s="20">
        <f>SUM(C33/C43)</f>
        <v>0.023779980891640712</v>
      </c>
      <c r="E33" s="7" t="s">
        <v>44</v>
      </c>
      <c r="F33" s="23">
        <v>0</v>
      </c>
      <c r="G33" s="23">
        <v>0</v>
      </c>
      <c r="H33" s="8">
        <v>15</v>
      </c>
      <c r="I33" s="8">
        <v>567</v>
      </c>
      <c r="L33" s="28">
        <f>SUM(I33/I43)</f>
        <v>0.1323220536756126</v>
      </c>
    </row>
    <row r="34" spans="1:12" ht="12.75">
      <c r="A34" s="7" t="s">
        <v>43</v>
      </c>
      <c r="B34" s="23">
        <v>160</v>
      </c>
      <c r="C34" s="23">
        <v>4062</v>
      </c>
      <c r="D34" s="20">
        <f>SUM(C34/C43)</f>
        <v>0.025200699812638814</v>
      </c>
      <c r="E34" s="7" t="s">
        <v>50</v>
      </c>
      <c r="F34" s="23">
        <v>256</v>
      </c>
      <c r="G34" s="23">
        <v>3966</v>
      </c>
      <c r="H34" s="8">
        <v>0</v>
      </c>
      <c r="I34" s="8">
        <v>0</v>
      </c>
      <c r="L34" s="28">
        <f>SUM(I34/I43)</f>
        <v>0</v>
      </c>
    </row>
    <row r="35" spans="1:12" ht="12.75">
      <c r="A35" s="7" t="s">
        <v>23</v>
      </c>
      <c r="B35" s="23">
        <v>21</v>
      </c>
      <c r="C35" s="23">
        <v>151</v>
      </c>
      <c r="D35" s="20">
        <f>SUM(C35/C43)</f>
        <v>0.000936805926072984</v>
      </c>
      <c r="E35" s="7" t="s">
        <v>47</v>
      </c>
      <c r="F35" s="23">
        <v>51</v>
      </c>
      <c r="G35" s="23">
        <v>682</v>
      </c>
      <c r="H35" s="8">
        <v>3</v>
      </c>
      <c r="I35" s="8">
        <v>241</v>
      </c>
      <c r="L35" s="28">
        <f>SUM(I35/I43)</f>
        <v>0.05624270711785297</v>
      </c>
    </row>
    <row r="36" spans="1:4" ht="12.75">
      <c r="A36" s="7" t="s">
        <v>46</v>
      </c>
      <c r="B36" s="23">
        <v>23</v>
      </c>
      <c r="C36" s="23">
        <v>349</v>
      </c>
      <c r="D36" s="20">
        <f>SUM(C36/C43)</f>
        <v>0.0021652004516521284</v>
      </c>
    </row>
    <row r="37" spans="1:8" ht="12.75">
      <c r="A37" s="7" t="s">
        <v>41</v>
      </c>
      <c r="B37" s="23">
        <v>56</v>
      </c>
      <c r="C37" s="23">
        <v>1638</v>
      </c>
      <c r="D37" s="20">
        <f>SUM(C37/C43)</f>
        <v>0.01016217289342747</v>
      </c>
      <c r="E37" s="7"/>
      <c r="F37" s="23"/>
      <c r="G37" s="23"/>
      <c r="H37" s="8"/>
    </row>
    <row r="38" spans="1:8" ht="12.75">
      <c r="A38" s="7" t="s">
        <v>42</v>
      </c>
      <c r="B38" s="23">
        <v>510</v>
      </c>
      <c r="C38" s="23">
        <v>16670</v>
      </c>
      <c r="D38" s="20">
        <f>SUM(C38/C43)</f>
        <v>0.10342089263335526</v>
      </c>
      <c r="E38" s="7"/>
      <c r="F38" s="25"/>
      <c r="G38" s="25"/>
      <c r="H38" s="7"/>
    </row>
    <row r="39" spans="1:7" ht="12.75">
      <c r="A39" s="7" t="s">
        <v>44</v>
      </c>
      <c r="B39" s="23">
        <v>76</v>
      </c>
      <c r="C39" s="23">
        <v>1928</v>
      </c>
      <c r="D39" s="20">
        <f>SUM(C39/C43)</f>
        <v>0.011961336592508033</v>
      </c>
      <c r="F39" s="26"/>
      <c r="G39" s="26"/>
    </row>
    <row r="40" spans="1:7" ht="12.75">
      <c r="A40" s="7" t="s">
        <v>50</v>
      </c>
      <c r="B40" s="23">
        <v>592</v>
      </c>
      <c r="C40" s="23">
        <v>16630</v>
      </c>
      <c r="D40" s="20">
        <f>SUM(C40/C43)</f>
        <v>0.10317273212313724</v>
      </c>
      <c r="F40" s="26"/>
      <c r="G40" s="26"/>
    </row>
    <row r="41" spans="1:7" ht="12.75">
      <c r="A41" s="7" t="s">
        <v>47</v>
      </c>
      <c r="B41" s="23">
        <v>6</v>
      </c>
      <c r="C41" s="23">
        <v>205</v>
      </c>
      <c r="D41" s="20">
        <f>SUM(C41/C43)</f>
        <v>0.0012718226148672961</v>
      </c>
      <c r="F41" s="26"/>
      <c r="G41" s="26"/>
    </row>
    <row r="42" spans="1:7" ht="12.75">
      <c r="A42" s="7"/>
      <c r="B42" s="23"/>
      <c r="C42" s="23"/>
      <c r="D42" s="8"/>
      <c r="F42" s="26"/>
      <c r="G42" s="26"/>
    </row>
    <row r="43" spans="1:9" ht="12.75">
      <c r="A43" s="5" t="s">
        <v>121</v>
      </c>
      <c r="B43" s="27">
        <v>5388</v>
      </c>
      <c r="C43" s="27">
        <v>161186</v>
      </c>
      <c r="D43" s="6"/>
      <c r="E43" s="5" t="s">
        <v>48</v>
      </c>
      <c r="F43" s="23">
        <v>2103</v>
      </c>
      <c r="G43" s="23">
        <v>36641</v>
      </c>
      <c r="H43" s="23">
        <v>245</v>
      </c>
      <c r="I43" s="23">
        <v>4285</v>
      </c>
    </row>
    <row r="44" spans="1:9" ht="12.75">
      <c r="A44" s="5" t="s">
        <v>122</v>
      </c>
      <c r="B44" s="27">
        <v>6336</v>
      </c>
      <c r="C44" s="27">
        <v>224958</v>
      </c>
      <c r="D44" s="6"/>
      <c r="E44" s="5" t="str">
        <f>A44</f>
        <v>October 2000 Registrations</v>
      </c>
      <c r="F44" s="23">
        <v>2310</v>
      </c>
      <c r="G44" s="23">
        <v>38263</v>
      </c>
      <c r="H44" s="23">
        <v>260</v>
      </c>
      <c r="I44" s="23">
        <v>4633</v>
      </c>
    </row>
    <row r="45" spans="1:9" ht="12.75">
      <c r="A45" s="5" t="s">
        <v>77</v>
      </c>
      <c r="B45" s="6">
        <f>SUM(B43-B44)</f>
        <v>-948</v>
      </c>
      <c r="C45" s="6">
        <f>SUM(C43-C44)</f>
        <v>-63772</v>
      </c>
      <c r="D45" s="6"/>
      <c r="E45" s="5" t="s">
        <v>77</v>
      </c>
      <c r="F45" s="6">
        <f>SUM(F43-F44)</f>
        <v>-207</v>
      </c>
      <c r="G45" s="6">
        <f>SUM(G43-G44)</f>
        <v>-1622</v>
      </c>
      <c r="H45" s="6">
        <f>SUM(H43-H44)</f>
        <v>-15</v>
      </c>
      <c r="I45" s="6">
        <f>SUM(I43-I44)</f>
        <v>-348</v>
      </c>
    </row>
    <row r="46" spans="1:9" ht="12.75">
      <c r="A46" s="5" t="s">
        <v>79</v>
      </c>
      <c r="B46" s="16">
        <f>SUM(B45/B44)</f>
        <v>-0.14962121212121213</v>
      </c>
      <c r="C46" s="16">
        <f>SUM(C45/C44)</f>
        <v>-0.2834840281296953</v>
      </c>
      <c r="D46" s="16"/>
      <c r="E46" s="5" t="s">
        <v>79</v>
      </c>
      <c r="F46" s="16">
        <f>SUM(F45/F44)</f>
        <v>-0.08961038961038961</v>
      </c>
      <c r="G46" s="16">
        <f>SUM(G45/G44)</f>
        <v>-0.04239082142017092</v>
      </c>
      <c r="H46" s="16">
        <f>SUM(H45/H44)</f>
        <v>-0.057692307692307696</v>
      </c>
      <c r="I46" s="16">
        <f>SUM(I45/I44)</f>
        <v>-0.07511331750485646</v>
      </c>
    </row>
    <row r="47" spans="1:9" ht="12.75">
      <c r="A47" s="5"/>
      <c r="B47" s="16"/>
      <c r="C47" s="16"/>
      <c r="D47" s="16"/>
      <c r="E47" s="5"/>
      <c r="F47" s="16"/>
      <c r="G47" s="16"/>
      <c r="H47" s="16"/>
      <c r="I47" s="16"/>
    </row>
    <row r="48" spans="1:9" ht="12.75">
      <c r="A48" s="5" t="s">
        <v>69</v>
      </c>
      <c r="B48" s="27">
        <v>7258</v>
      </c>
      <c r="C48" s="27">
        <v>167194</v>
      </c>
      <c r="D48" s="6"/>
      <c r="E48" s="5" t="str">
        <f>A48</f>
        <v>October 1999 Registrations</v>
      </c>
      <c r="F48" s="6">
        <v>2045</v>
      </c>
      <c r="G48" s="6">
        <v>30890</v>
      </c>
      <c r="H48" s="27">
        <v>330</v>
      </c>
      <c r="I48" s="27">
        <v>4762</v>
      </c>
    </row>
    <row r="49" spans="1:9" ht="12.75">
      <c r="A49" s="5" t="s">
        <v>92</v>
      </c>
      <c r="B49" s="22">
        <f>SUM(B43-B48)</f>
        <v>-1870</v>
      </c>
      <c r="C49" s="22">
        <f>SUM(C43-C48)</f>
        <v>-6008</v>
      </c>
      <c r="D49" s="22"/>
      <c r="E49" s="5" t="s">
        <v>92</v>
      </c>
      <c r="F49" s="22">
        <f>SUM(F43-F48)</f>
        <v>58</v>
      </c>
      <c r="G49" s="22">
        <f>SUM(G43-G48)</f>
        <v>5751</v>
      </c>
      <c r="H49" s="22">
        <f>SUM(H43-H48)</f>
        <v>-85</v>
      </c>
      <c r="I49" s="22">
        <f>SUM(I43-I48)</f>
        <v>-477</v>
      </c>
    </row>
    <row r="50" spans="1:9" ht="12.75">
      <c r="A50" s="5" t="s">
        <v>93</v>
      </c>
      <c r="B50" s="16">
        <f>SUM(B49/B48)</f>
        <v>-0.2576467346376412</v>
      </c>
      <c r="C50" s="16">
        <f>SUM(C49/C48)</f>
        <v>-0.0359343038625788</v>
      </c>
      <c r="D50" s="16"/>
      <c r="E50" s="5" t="s">
        <v>93</v>
      </c>
      <c r="F50" s="16">
        <f>SUM(F49/F48)</f>
        <v>0.028361858190709046</v>
      </c>
      <c r="G50" s="16">
        <f>SUM(G49/G48)</f>
        <v>0.18617675623179022</v>
      </c>
      <c r="H50" s="16">
        <f>SUM(H49/H48)</f>
        <v>-0.25757575757575757</v>
      </c>
      <c r="I50" s="16">
        <f>SUM(I49/I48)</f>
        <v>-0.1001679966400672</v>
      </c>
    </row>
    <row r="51" spans="1:7" ht="12.75">
      <c r="A51" s="5"/>
      <c r="B51" s="5"/>
      <c r="C51" s="5"/>
      <c r="D51" s="5"/>
      <c r="F51"/>
      <c r="G51"/>
    </row>
    <row r="52" spans="1:8" ht="12.75">
      <c r="A52" s="2"/>
      <c r="B52" s="2"/>
      <c r="C52" s="2"/>
      <c r="D52" s="2"/>
      <c r="E52" s="2"/>
      <c r="H52" s="1"/>
    </row>
    <row r="53" spans="1:8" ht="12.75">
      <c r="A53" s="2"/>
      <c r="B53" s="2"/>
      <c r="C53" s="2"/>
      <c r="D53" s="2"/>
      <c r="E53" s="2"/>
      <c r="H53" s="1"/>
    </row>
    <row r="54" spans="1:8" ht="12.75">
      <c r="A54" s="2"/>
      <c r="B54" s="3"/>
      <c r="C54" s="3"/>
      <c r="D54" s="3"/>
      <c r="E54" s="3"/>
      <c r="H54" s="1"/>
    </row>
    <row r="58" spans="1:8" ht="12.75">
      <c r="A58" s="2"/>
      <c r="B58" s="2"/>
      <c r="C58" s="2"/>
      <c r="D58" s="2"/>
      <c r="E58" s="2"/>
      <c r="H58" s="1"/>
    </row>
    <row r="63" spans="1:8" ht="12.75">
      <c r="A63" s="1"/>
      <c r="B63" s="1"/>
      <c r="C63" s="1"/>
      <c r="D63" s="1"/>
      <c r="E63" s="1"/>
      <c r="H63" s="1"/>
    </row>
    <row r="64" spans="1:8" ht="12.75">
      <c r="A64" s="1"/>
      <c r="B64" s="1"/>
      <c r="C64" s="1"/>
      <c r="D64" s="1"/>
      <c r="E64" s="1"/>
      <c r="H64" s="1"/>
    </row>
    <row r="65" spans="1:8" ht="12.75">
      <c r="A65" s="1"/>
      <c r="B65" s="1"/>
      <c r="C65" s="1"/>
      <c r="D65" s="1"/>
      <c r="E65" s="1"/>
      <c r="H65" s="1"/>
    </row>
    <row r="66" spans="1:8" ht="12.75">
      <c r="A66" s="1"/>
      <c r="B66" s="1"/>
      <c r="C66" s="1"/>
      <c r="D66" s="1"/>
      <c r="E66" s="1"/>
      <c r="H66" s="1"/>
    </row>
  </sheetData>
  <sheetProtection/>
  <mergeCells count="2">
    <mergeCell ref="F3:I3"/>
    <mergeCell ref="F4:I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9.8515625" style="0" customWidth="1"/>
    <col min="2" max="3" width="16.421875" style="0" customWidth="1"/>
    <col min="4" max="4" width="12.28125" style="0" customWidth="1"/>
    <col min="5" max="5" width="31.421875" style="0" customWidth="1"/>
    <col min="6" max="7" width="11.7109375" style="4" customWidth="1"/>
    <col min="8" max="8" width="11.140625" style="0" customWidth="1"/>
    <col min="9" max="9" width="12.28125" style="0" customWidth="1"/>
    <col min="10" max="10" width="11.28125" style="0" hidden="1" customWidth="1"/>
    <col min="11" max="11" width="9.140625" style="0" hidden="1" customWidth="1"/>
    <col min="12" max="12" width="12.140625" style="0" bestFit="1" customWidth="1"/>
    <col min="13" max="16384" width="8.8515625" style="0" customWidth="1"/>
  </cols>
  <sheetData>
    <row r="1" s="9" customFormat="1" ht="26.25">
      <c r="A1" s="19" t="s">
        <v>123</v>
      </c>
    </row>
    <row r="2" s="12" customFormat="1" ht="12.75">
      <c r="A2" s="15" t="s">
        <v>118</v>
      </c>
    </row>
    <row r="3" spans="1:9" s="12" customFormat="1" ht="12.75">
      <c r="A3" s="15"/>
      <c r="B3" s="18" t="s">
        <v>1</v>
      </c>
      <c r="F3" s="29" t="s">
        <v>2</v>
      </c>
      <c r="G3" s="29"/>
      <c r="H3" s="29"/>
      <c r="I3" s="29"/>
    </row>
    <row r="4" spans="1:9" s="11" customFormat="1" ht="15.75">
      <c r="A4" s="14"/>
      <c r="B4" s="6" t="s">
        <v>52</v>
      </c>
      <c r="C4" s="18" t="s">
        <v>73</v>
      </c>
      <c r="D4" s="21" t="s">
        <v>58</v>
      </c>
      <c r="E4" s="10"/>
      <c r="F4" s="29" t="s">
        <v>74</v>
      </c>
      <c r="G4" s="29"/>
      <c r="H4" s="29"/>
      <c r="I4" s="29"/>
    </row>
    <row r="5" spans="1:12" s="1" customFormat="1" ht="12.75">
      <c r="A5" s="5" t="s">
        <v>3</v>
      </c>
      <c r="B5" s="6" t="s">
        <v>124</v>
      </c>
      <c r="C5" s="6" t="s">
        <v>70</v>
      </c>
      <c r="D5" s="6" t="s">
        <v>120</v>
      </c>
      <c r="E5" s="5" t="s">
        <v>3</v>
      </c>
      <c r="F5" s="6" t="s">
        <v>4</v>
      </c>
      <c r="G5" s="6" t="str">
        <f>C5</f>
        <v>01/01 - 30/11</v>
      </c>
      <c r="H5" s="6" t="s">
        <v>5</v>
      </c>
      <c r="I5" s="5" t="str">
        <f>C5</f>
        <v>01/01 - 30/11</v>
      </c>
      <c r="L5" s="5" t="s">
        <v>113</v>
      </c>
    </row>
    <row r="6" spans="1:12" ht="12.75">
      <c r="A6" s="7" t="s">
        <v>6</v>
      </c>
      <c r="B6" s="23">
        <v>23</v>
      </c>
      <c r="C6" s="23">
        <v>2105</v>
      </c>
      <c r="D6" s="20">
        <f>SUM(C6/C43)</f>
        <v>0.012846489033187272</v>
      </c>
      <c r="E6" s="7" t="s">
        <v>7</v>
      </c>
      <c r="F6" s="23">
        <v>0</v>
      </c>
      <c r="G6" s="23">
        <v>132</v>
      </c>
      <c r="H6" s="17">
        <v>0</v>
      </c>
      <c r="I6" s="17">
        <v>0</v>
      </c>
      <c r="L6" s="28">
        <f>SUM(I6/I43)</f>
        <v>0</v>
      </c>
    </row>
    <row r="7" spans="1:12" ht="12.75">
      <c r="A7" s="7" t="s">
        <v>49</v>
      </c>
      <c r="B7" s="23">
        <v>46</v>
      </c>
      <c r="C7" s="23">
        <v>2310</v>
      </c>
      <c r="D7" s="20">
        <f>SUM(C7/C43)</f>
        <v>0.01409757228820076</v>
      </c>
      <c r="E7" s="7" t="s">
        <v>9</v>
      </c>
      <c r="F7" s="23">
        <v>133</v>
      </c>
      <c r="G7" s="23">
        <v>3283</v>
      </c>
      <c r="H7" s="17">
        <v>0</v>
      </c>
      <c r="I7" s="17">
        <v>0</v>
      </c>
      <c r="L7" s="28">
        <f>SUM(I7/I43)</f>
        <v>0</v>
      </c>
    </row>
    <row r="8" spans="1:12" ht="12.75">
      <c r="A8" s="7" t="s">
        <v>8</v>
      </c>
      <c r="B8" s="23">
        <v>45</v>
      </c>
      <c r="C8" s="23">
        <v>4022</v>
      </c>
      <c r="D8" s="20">
        <f>SUM(C8/C43)</f>
        <v>0.02454564317884998</v>
      </c>
      <c r="E8" s="7" t="s">
        <v>51</v>
      </c>
      <c r="F8" s="23">
        <v>8</v>
      </c>
      <c r="G8" s="23">
        <v>191</v>
      </c>
      <c r="H8" s="13">
        <v>0</v>
      </c>
      <c r="I8" s="13">
        <v>0</v>
      </c>
      <c r="L8" s="28">
        <f>SUM(I8/I43)</f>
        <v>0</v>
      </c>
    </row>
    <row r="9" spans="1:12" ht="12.75">
      <c r="A9" s="7" t="s">
        <v>10</v>
      </c>
      <c r="B9" s="23">
        <v>5</v>
      </c>
      <c r="C9" s="23">
        <v>241</v>
      </c>
      <c r="D9" s="20">
        <f>SUM(C9/C43)</f>
        <v>0.0014707856802841485</v>
      </c>
      <c r="E9" s="7" t="s">
        <v>11</v>
      </c>
      <c r="F9" s="23">
        <v>0</v>
      </c>
      <c r="G9" s="23">
        <v>0</v>
      </c>
      <c r="H9" s="8">
        <v>17</v>
      </c>
      <c r="I9" s="8">
        <v>438</v>
      </c>
      <c r="L9" s="28">
        <f>SUM(I9/I43)</f>
        <v>0.09707446808510638</v>
      </c>
    </row>
    <row r="10" spans="1:12" ht="12.75">
      <c r="A10" s="7" t="s">
        <v>9</v>
      </c>
      <c r="B10" s="23">
        <v>35</v>
      </c>
      <c r="C10" s="23">
        <v>3723</v>
      </c>
      <c r="D10" s="20">
        <f>SUM(C10/C43)</f>
        <v>0.02272089248007421</v>
      </c>
      <c r="E10" s="7" t="s">
        <v>12</v>
      </c>
      <c r="F10" s="23">
        <v>2</v>
      </c>
      <c r="G10" s="23">
        <v>64</v>
      </c>
      <c r="H10" s="8">
        <v>0</v>
      </c>
      <c r="I10" s="8">
        <v>0</v>
      </c>
      <c r="L10" s="28">
        <f>SUM(I10/I43)</f>
        <v>0</v>
      </c>
    </row>
    <row r="11" spans="1:12" ht="12.75">
      <c r="A11" s="7" t="s">
        <v>51</v>
      </c>
      <c r="B11" s="23">
        <v>59</v>
      </c>
      <c r="C11" s="23">
        <v>2410</v>
      </c>
      <c r="D11" s="20">
        <f>SUM(C11/C43)</f>
        <v>0.014707856802841484</v>
      </c>
      <c r="E11" s="7" t="s">
        <v>13</v>
      </c>
      <c r="F11" s="23">
        <v>0</v>
      </c>
      <c r="G11" s="23">
        <v>0</v>
      </c>
      <c r="H11" s="8">
        <v>11</v>
      </c>
      <c r="I11" s="8">
        <v>66</v>
      </c>
      <c r="L11" s="28">
        <f>SUM(I11/I43)</f>
        <v>0.014627659574468085</v>
      </c>
    </row>
    <row r="12" spans="1:12" ht="12.75">
      <c r="A12" s="7" t="s">
        <v>12</v>
      </c>
      <c r="B12" s="23">
        <v>6</v>
      </c>
      <c r="C12" s="23">
        <v>420</v>
      </c>
      <c r="D12" s="20">
        <f>SUM(C12/C43)</f>
        <v>0.002563194961491047</v>
      </c>
      <c r="E12" s="7" t="s">
        <v>14</v>
      </c>
      <c r="F12" s="23">
        <v>115</v>
      </c>
      <c r="G12" s="23">
        <v>2986</v>
      </c>
      <c r="H12" s="8">
        <v>0</v>
      </c>
      <c r="I12" s="8">
        <v>0</v>
      </c>
      <c r="L12" s="28">
        <f>SUM(I12/I46)</f>
        <v>0</v>
      </c>
    </row>
    <row r="13" spans="1:12" ht="12.75">
      <c r="A13" s="7" t="s">
        <v>14</v>
      </c>
      <c r="B13" s="23">
        <v>283</v>
      </c>
      <c r="C13" s="23">
        <v>10905</v>
      </c>
      <c r="D13" s="20">
        <f>SUM(C13/C43)</f>
        <v>0.06655152632157112</v>
      </c>
      <c r="E13" s="7" t="s">
        <v>15</v>
      </c>
      <c r="F13" s="23">
        <v>199</v>
      </c>
      <c r="G13" s="23">
        <v>7218</v>
      </c>
      <c r="H13" s="8">
        <v>0</v>
      </c>
      <c r="I13" s="8">
        <v>0</v>
      </c>
      <c r="L13" s="28">
        <f>SUM(I13/I43)</f>
        <v>0</v>
      </c>
    </row>
    <row r="14" spans="1:12" ht="12.75">
      <c r="A14" s="7" t="s">
        <v>15</v>
      </c>
      <c r="B14" s="23">
        <v>241</v>
      </c>
      <c r="C14" s="23">
        <v>18061</v>
      </c>
      <c r="D14" s="20">
        <f>SUM(C14/C43)</f>
        <v>0.11022348618926144</v>
      </c>
      <c r="E14" s="7" t="s">
        <v>18</v>
      </c>
      <c r="F14" s="23">
        <v>4</v>
      </c>
      <c r="G14" s="23">
        <v>123</v>
      </c>
      <c r="H14" s="8">
        <v>0</v>
      </c>
      <c r="I14" s="8">
        <v>0</v>
      </c>
      <c r="L14" s="28">
        <f>SUM(I14/I43)</f>
        <v>0</v>
      </c>
    </row>
    <row r="15" spans="1:12" ht="12.75">
      <c r="A15" s="7" t="s">
        <v>16</v>
      </c>
      <c r="B15" s="23">
        <v>17</v>
      </c>
      <c r="C15" s="23">
        <v>2838</v>
      </c>
      <c r="D15" s="20">
        <f>SUM(C15/C43)</f>
        <v>0.01731987452550379</v>
      </c>
      <c r="E15" s="7" t="s">
        <v>17</v>
      </c>
      <c r="F15" s="23">
        <v>0</v>
      </c>
      <c r="G15" s="23">
        <v>0</v>
      </c>
      <c r="H15" s="8">
        <v>7</v>
      </c>
      <c r="I15" s="8">
        <v>313</v>
      </c>
      <c r="L15" s="28">
        <f>SUM(I15/I43)</f>
        <v>0.06937056737588652</v>
      </c>
    </row>
    <row r="16" spans="1:12" ht="12.75">
      <c r="A16" s="7" t="s">
        <v>18</v>
      </c>
      <c r="B16" s="23">
        <v>58</v>
      </c>
      <c r="C16" s="23">
        <v>4614</v>
      </c>
      <c r="D16" s="20">
        <f>SUM(C16/C43)</f>
        <v>0.028158527505523074</v>
      </c>
      <c r="E16" s="7" t="s">
        <v>19</v>
      </c>
      <c r="F16" s="23">
        <v>18</v>
      </c>
      <c r="G16" s="23">
        <v>1486</v>
      </c>
      <c r="H16" s="8">
        <v>8</v>
      </c>
      <c r="I16" s="8">
        <v>301</v>
      </c>
      <c r="L16" s="28">
        <f>SUM(I16/I43)</f>
        <v>0.06671099290780141</v>
      </c>
    </row>
    <row r="17" spans="1:12" ht="12.75">
      <c r="A17" s="7" t="s">
        <v>19</v>
      </c>
      <c r="B17" s="23">
        <v>0</v>
      </c>
      <c r="C17" s="23">
        <v>101</v>
      </c>
      <c r="D17" s="20">
        <f>SUM(C17/C43)</f>
        <v>0.0006163873597871327</v>
      </c>
      <c r="E17" s="7" t="s">
        <v>20</v>
      </c>
      <c r="F17" s="23">
        <v>11</v>
      </c>
      <c r="G17" s="23">
        <v>204</v>
      </c>
      <c r="H17" s="8">
        <v>63</v>
      </c>
      <c r="I17" s="8">
        <v>518</v>
      </c>
      <c r="L17" s="28">
        <f>SUM(I17/I43)</f>
        <v>0.1148049645390071</v>
      </c>
    </row>
    <row r="18" spans="1:12" ht="12.75">
      <c r="A18" s="7" t="s">
        <v>21</v>
      </c>
      <c r="B18" s="23">
        <v>1</v>
      </c>
      <c r="C18" s="23">
        <v>250</v>
      </c>
      <c r="D18" s="20">
        <f>SUM(C18/C43)</f>
        <v>0.0015257112866018138</v>
      </c>
      <c r="E18" s="7" t="s">
        <v>22</v>
      </c>
      <c r="F18" s="23">
        <v>5</v>
      </c>
      <c r="G18" s="23">
        <v>117</v>
      </c>
      <c r="H18" s="8">
        <v>0</v>
      </c>
      <c r="I18" s="8">
        <v>0</v>
      </c>
      <c r="L18" s="28">
        <f>SUM(I18/I43)</f>
        <v>0</v>
      </c>
    </row>
    <row r="19" spans="1:12" ht="12.75">
      <c r="A19" s="7" t="s">
        <v>83</v>
      </c>
      <c r="B19" s="23">
        <v>35</v>
      </c>
      <c r="C19" s="23">
        <v>1527</v>
      </c>
      <c r="D19" s="20">
        <f>SUM(C19/C43)</f>
        <v>0.009319044538563878</v>
      </c>
      <c r="E19" s="7" t="s">
        <v>24</v>
      </c>
      <c r="F19" s="23">
        <v>0</v>
      </c>
      <c r="G19" s="23">
        <v>0</v>
      </c>
      <c r="H19" s="8">
        <v>29</v>
      </c>
      <c r="I19" s="8">
        <v>358</v>
      </c>
      <c r="L19" s="28">
        <f>SUM(I19/I43)</f>
        <v>0.07934397163120567</v>
      </c>
    </row>
    <row r="20" spans="1:12" ht="12.75">
      <c r="A20" s="7" t="s">
        <v>25</v>
      </c>
      <c r="B20" s="23">
        <v>8</v>
      </c>
      <c r="C20" s="23">
        <v>562</v>
      </c>
      <c r="D20" s="20">
        <f>SUM(C20/C43)</f>
        <v>0.0034297989722808773</v>
      </c>
      <c r="E20" s="7" t="s">
        <v>26</v>
      </c>
      <c r="F20" s="23">
        <v>10</v>
      </c>
      <c r="G20" s="23">
        <v>262</v>
      </c>
      <c r="H20" s="8">
        <v>0</v>
      </c>
      <c r="I20" s="8">
        <v>0</v>
      </c>
      <c r="L20" s="28">
        <f>SUM(I20/I43)</f>
        <v>0</v>
      </c>
    </row>
    <row r="21" spans="1:12" ht="12.75">
      <c r="A21" s="7" t="s">
        <v>26</v>
      </c>
      <c r="B21" s="23">
        <v>57</v>
      </c>
      <c r="C21" s="23">
        <v>2775</v>
      </c>
      <c r="D21" s="20">
        <f>SUM(C21/C43)</f>
        <v>0.016935395281280134</v>
      </c>
      <c r="E21" s="7" t="s">
        <v>27</v>
      </c>
      <c r="F21" s="23">
        <v>93</v>
      </c>
      <c r="G21" s="23">
        <v>1661</v>
      </c>
      <c r="H21" s="8">
        <v>34</v>
      </c>
      <c r="I21" s="8">
        <v>610</v>
      </c>
      <c r="L21" s="28">
        <f>SUM(I21/I43)</f>
        <v>0.1351950354609929</v>
      </c>
    </row>
    <row r="22" spans="1:12" ht="12.75">
      <c r="A22" s="7" t="s">
        <v>28</v>
      </c>
      <c r="B22" s="23">
        <v>44</v>
      </c>
      <c r="C22" s="23">
        <v>4580</v>
      </c>
      <c r="D22" s="20">
        <f>SUM(C22/C43)</f>
        <v>0.027951030770545227</v>
      </c>
      <c r="E22" s="7" t="s">
        <v>29</v>
      </c>
      <c r="F22" s="23">
        <v>73</v>
      </c>
      <c r="G22" s="23">
        <v>1434</v>
      </c>
      <c r="H22" s="8">
        <v>15</v>
      </c>
      <c r="I22" s="8">
        <v>325</v>
      </c>
      <c r="L22" s="28">
        <f>SUM(I22/I43)</f>
        <v>0.07203014184397163</v>
      </c>
    </row>
    <row r="23" spans="1:12" ht="12.75">
      <c r="A23" s="7" t="s">
        <v>30</v>
      </c>
      <c r="B23" s="23">
        <v>4</v>
      </c>
      <c r="C23" s="23">
        <v>99</v>
      </c>
      <c r="D23" s="20">
        <f>SUM(C23/C43)</f>
        <v>0.0006041816694943182</v>
      </c>
      <c r="E23" s="7" t="s">
        <v>31</v>
      </c>
      <c r="F23" s="23">
        <v>94</v>
      </c>
      <c r="G23" s="23">
        <v>3754</v>
      </c>
      <c r="H23" s="8">
        <v>0</v>
      </c>
      <c r="I23" s="8">
        <v>0</v>
      </c>
      <c r="L23" s="28">
        <f>SUM(I23/I43)</f>
        <v>0</v>
      </c>
    </row>
    <row r="24" spans="1:12" ht="12.75">
      <c r="A24" s="7" t="s">
        <v>108</v>
      </c>
      <c r="B24" s="23">
        <v>3</v>
      </c>
      <c r="C24" s="23">
        <v>72</v>
      </c>
      <c r="D24" s="20">
        <f>SUM(C24/C44)</f>
        <v>0.00031342640356261345</v>
      </c>
      <c r="E24" s="7" t="s">
        <v>32</v>
      </c>
      <c r="F24" s="23">
        <v>44</v>
      </c>
      <c r="G24" s="23">
        <v>822</v>
      </c>
      <c r="H24" s="8">
        <v>0</v>
      </c>
      <c r="I24" s="8">
        <v>0</v>
      </c>
      <c r="L24" s="28">
        <f>SUM(I24/I43)</f>
        <v>0</v>
      </c>
    </row>
    <row r="25" spans="1:12" ht="12.75">
      <c r="A25" s="7" t="s">
        <v>29</v>
      </c>
      <c r="B25" s="23">
        <v>20</v>
      </c>
      <c r="C25" s="23">
        <v>2573</v>
      </c>
      <c r="D25" s="20">
        <f>SUM(C25/C43)</f>
        <v>0.015702620561705866</v>
      </c>
      <c r="E25" s="7" t="s">
        <v>33</v>
      </c>
      <c r="F25" s="23">
        <v>73</v>
      </c>
      <c r="G25" s="23">
        <v>2062</v>
      </c>
      <c r="H25" s="8">
        <v>0</v>
      </c>
      <c r="I25" s="8">
        <v>0</v>
      </c>
      <c r="L25" s="28">
        <f>SUM(I25/I43)</f>
        <v>0</v>
      </c>
    </row>
    <row r="26" spans="1:12" ht="12.75">
      <c r="A26" s="7" t="s">
        <v>31</v>
      </c>
      <c r="B26" s="23">
        <v>167</v>
      </c>
      <c r="C26" s="23">
        <v>16305</v>
      </c>
      <c r="D26" s="20">
        <f>SUM(C26/C43)</f>
        <v>0.09950689011217029</v>
      </c>
      <c r="E26" s="7" t="s">
        <v>34</v>
      </c>
      <c r="F26" s="23">
        <v>86</v>
      </c>
      <c r="G26" s="23">
        <v>1818</v>
      </c>
      <c r="H26" s="8">
        <v>6</v>
      </c>
      <c r="I26" s="8">
        <v>157</v>
      </c>
      <c r="L26" s="28">
        <f>SUM(I26/I43)</f>
        <v>0.03479609929078014</v>
      </c>
    </row>
    <row r="27" spans="1:12" ht="12.75">
      <c r="A27" s="7" t="s">
        <v>32</v>
      </c>
      <c r="B27" s="23">
        <v>375</v>
      </c>
      <c r="C27" s="23">
        <v>15165</v>
      </c>
      <c r="D27" s="20">
        <f>SUM(C27/C43)</f>
        <v>0.09254964664526602</v>
      </c>
      <c r="E27" s="7" t="s">
        <v>83</v>
      </c>
      <c r="F27" s="23">
        <v>7</v>
      </c>
      <c r="G27" s="23">
        <v>296</v>
      </c>
      <c r="H27" s="8">
        <v>0</v>
      </c>
      <c r="I27" s="8">
        <v>0</v>
      </c>
      <c r="L27" s="28">
        <f>SUM(I27/I43)</f>
        <v>0</v>
      </c>
    </row>
    <row r="28" spans="1:12" ht="12.75">
      <c r="A28" s="7" t="s">
        <v>33</v>
      </c>
      <c r="B28" s="24">
        <v>108</v>
      </c>
      <c r="C28" s="24">
        <v>8319</v>
      </c>
      <c r="D28" s="20">
        <f>SUM(C28/C43)</f>
        <v>0.05076956877296195</v>
      </c>
      <c r="E28" s="7" t="s">
        <v>37</v>
      </c>
      <c r="F28" s="23">
        <v>0</v>
      </c>
      <c r="G28" s="23">
        <v>0</v>
      </c>
      <c r="H28" s="8">
        <v>23</v>
      </c>
      <c r="I28" s="8">
        <v>554</v>
      </c>
      <c r="L28" s="28">
        <f>SUM(I28/I43)</f>
        <v>0.12278368794326242</v>
      </c>
    </row>
    <row r="29" spans="1:12" ht="12.75">
      <c r="A29" t="s">
        <v>36</v>
      </c>
      <c r="B29" s="23">
        <v>0</v>
      </c>
      <c r="C29" s="23">
        <v>35</v>
      </c>
      <c r="D29" s="20">
        <f>SUM(C29/C43)</f>
        <v>0.00021359958012425392</v>
      </c>
      <c r="E29" s="7" t="s">
        <v>38</v>
      </c>
      <c r="F29" s="23">
        <v>35</v>
      </c>
      <c r="G29" s="23">
        <v>1376</v>
      </c>
      <c r="H29" s="8">
        <v>0</v>
      </c>
      <c r="I29" s="8">
        <v>0</v>
      </c>
      <c r="L29" s="28">
        <f>SUM(I29/I43)</f>
        <v>0</v>
      </c>
    </row>
    <row r="30" spans="1:12" ht="12.75">
      <c r="A30" s="7" t="s">
        <v>34</v>
      </c>
      <c r="B30" s="23">
        <v>188</v>
      </c>
      <c r="C30" s="23">
        <v>11197</v>
      </c>
      <c r="D30" s="20">
        <f>SUM(C30/C43)</f>
        <v>0.06833355710432204</v>
      </c>
      <c r="E30" s="7" t="s">
        <v>39</v>
      </c>
      <c r="F30" s="23">
        <v>0</v>
      </c>
      <c r="G30" s="23">
        <v>0</v>
      </c>
      <c r="H30" s="8">
        <v>0</v>
      </c>
      <c r="I30" s="8">
        <v>0</v>
      </c>
      <c r="L30" s="28">
        <f>SUM(I30/I43)</f>
        <v>0</v>
      </c>
    </row>
    <row r="31" spans="1:12" ht="12.75">
      <c r="A31" s="7" t="s">
        <v>35</v>
      </c>
      <c r="B31" s="23">
        <v>10</v>
      </c>
      <c r="C31" s="23">
        <v>1379</v>
      </c>
      <c r="D31" s="20">
        <f>SUM(C31/C43)</f>
        <v>0.008415823456895604</v>
      </c>
      <c r="E31" s="7" t="s">
        <v>41</v>
      </c>
      <c r="F31" s="23">
        <v>1</v>
      </c>
      <c r="G31" s="23">
        <v>116</v>
      </c>
      <c r="H31" s="8">
        <v>0</v>
      </c>
      <c r="I31" s="8">
        <v>0</v>
      </c>
      <c r="L31" s="28">
        <f>SUM(I31/I43)</f>
        <v>0</v>
      </c>
    </row>
    <row r="32" spans="1:12" ht="12.75">
      <c r="A32" s="7" t="s">
        <v>40</v>
      </c>
      <c r="B32" s="23">
        <v>18</v>
      </c>
      <c r="C32" s="23">
        <v>982</v>
      </c>
      <c r="D32" s="20">
        <f>SUM(C32/C43)</f>
        <v>0.005992993933771925</v>
      </c>
      <c r="E32" s="7" t="s">
        <v>42</v>
      </c>
      <c r="F32" s="23">
        <v>48</v>
      </c>
      <c r="G32" s="23">
        <v>3645</v>
      </c>
      <c r="H32" s="8">
        <v>0</v>
      </c>
      <c r="I32" s="8">
        <v>0</v>
      </c>
      <c r="L32" s="28">
        <f>SUM(I32/I43)</f>
        <v>0</v>
      </c>
    </row>
    <row r="33" spans="1:12" ht="12.75">
      <c r="A33" s="7" t="s">
        <v>38</v>
      </c>
      <c r="B33" s="23">
        <v>49</v>
      </c>
      <c r="C33" s="23">
        <v>3882</v>
      </c>
      <c r="D33" s="20">
        <f>SUM(C33/C43)</f>
        <v>0.023691244858352965</v>
      </c>
      <c r="E33" s="7" t="s">
        <v>44</v>
      </c>
      <c r="F33" s="23">
        <v>0</v>
      </c>
      <c r="G33" s="23">
        <v>0</v>
      </c>
      <c r="H33" s="8">
        <v>8</v>
      </c>
      <c r="I33" s="8">
        <v>575</v>
      </c>
      <c r="L33" s="28">
        <f>SUM(I33/I43)</f>
        <v>0.12743794326241134</v>
      </c>
    </row>
    <row r="34" spans="1:12" ht="12.75">
      <c r="A34" s="7" t="s">
        <v>43</v>
      </c>
      <c r="B34" s="23">
        <v>100</v>
      </c>
      <c r="C34" s="23">
        <v>4161</v>
      </c>
      <c r="D34" s="20">
        <f>SUM(C34/C43)</f>
        <v>0.025393938654200587</v>
      </c>
      <c r="E34" s="7" t="s">
        <v>50</v>
      </c>
      <c r="F34" s="23">
        <v>128</v>
      </c>
      <c r="G34" s="23">
        <v>4094</v>
      </c>
      <c r="H34" s="8">
        <v>0</v>
      </c>
      <c r="I34" s="8">
        <v>0</v>
      </c>
      <c r="L34" s="28">
        <f>SUM(I34/I43)</f>
        <v>0</v>
      </c>
    </row>
    <row r="35" spans="1:12" ht="12.75">
      <c r="A35" s="7" t="s">
        <v>23</v>
      </c>
      <c r="B35" s="23">
        <v>10</v>
      </c>
      <c r="C35" s="23">
        <v>160</v>
      </c>
      <c r="D35" s="20">
        <f>SUM(C35/C43)</f>
        <v>0.0009764552234251608</v>
      </c>
      <c r="E35" s="7" t="s">
        <v>47</v>
      </c>
      <c r="F35" s="23">
        <v>39</v>
      </c>
      <c r="G35" s="23">
        <v>723</v>
      </c>
      <c r="H35" s="8">
        <v>4</v>
      </c>
      <c r="I35" s="8">
        <v>245</v>
      </c>
      <c r="L35" s="28">
        <f>SUM(I35/I43)</f>
        <v>0.05429964539007092</v>
      </c>
    </row>
    <row r="36" spans="1:4" ht="12.75">
      <c r="A36" s="7" t="s">
        <v>46</v>
      </c>
      <c r="B36" s="23">
        <v>6</v>
      </c>
      <c r="C36" s="23">
        <v>355</v>
      </c>
      <c r="D36" s="20">
        <f>SUM(C36/C43)</f>
        <v>0.0021665100269745757</v>
      </c>
    </row>
    <row r="37" spans="1:8" ht="12.75">
      <c r="A37" s="7" t="s">
        <v>41</v>
      </c>
      <c r="B37" s="23">
        <v>28</v>
      </c>
      <c r="C37" s="23">
        <v>1666</v>
      </c>
      <c r="D37" s="20">
        <f>SUM(C37/C43)</f>
        <v>0.010167340013914486</v>
      </c>
      <c r="E37" s="7"/>
      <c r="F37" s="23"/>
      <c r="G37" s="23"/>
      <c r="H37" s="8"/>
    </row>
    <row r="38" spans="1:8" ht="12.75">
      <c r="A38" s="7" t="s">
        <v>42</v>
      </c>
      <c r="B38" s="23">
        <v>269</v>
      </c>
      <c r="C38" s="23">
        <v>16938</v>
      </c>
      <c r="D38" s="20">
        <f>SUM(C38/C43)</f>
        <v>0.10336999108984608</v>
      </c>
      <c r="E38" s="7"/>
      <c r="F38" s="25"/>
      <c r="G38" s="25"/>
      <c r="H38" s="7"/>
    </row>
    <row r="39" spans="1:7" ht="12.75">
      <c r="A39" s="7" t="s">
        <v>44</v>
      </c>
      <c r="B39" s="23">
        <v>63</v>
      </c>
      <c r="C39" s="23">
        <v>1992</v>
      </c>
      <c r="D39" s="20">
        <f>SUM(C39/C43)</f>
        <v>0.012156867531643252</v>
      </c>
      <c r="F39" s="26"/>
      <c r="G39" s="26"/>
    </row>
    <row r="40" spans="1:7" ht="12.75">
      <c r="A40" s="7" t="s">
        <v>50</v>
      </c>
      <c r="B40" s="23">
        <v>269</v>
      </c>
      <c r="C40" s="23">
        <v>16897</v>
      </c>
      <c r="D40" s="20">
        <f>SUM(C40/C43)</f>
        <v>0.10311977443884339</v>
      </c>
      <c r="F40" s="26"/>
      <c r="G40" s="26"/>
    </row>
    <row r="41" spans="1:7" ht="12.75">
      <c r="A41" s="7" t="s">
        <v>47</v>
      </c>
      <c r="B41" s="23">
        <v>6</v>
      </c>
      <c r="C41" s="23">
        <v>211</v>
      </c>
      <c r="D41" s="20">
        <f>SUM(C41/C43)</f>
        <v>0.0012877003258919308</v>
      </c>
      <c r="F41" s="26"/>
      <c r="G41" s="26"/>
    </row>
    <row r="42" spans="1:7" ht="12.75">
      <c r="A42" s="7"/>
      <c r="B42" s="23"/>
      <c r="C42" s="23"/>
      <c r="D42" s="8"/>
      <c r="F42" s="26"/>
      <c r="G42" s="26"/>
    </row>
    <row r="43" spans="1:9" ht="12.75">
      <c r="A43" s="5" t="s">
        <v>125</v>
      </c>
      <c r="B43" s="27">
        <v>2655</v>
      </c>
      <c r="C43" s="27">
        <v>163858</v>
      </c>
      <c r="D43" s="6"/>
      <c r="E43" s="5" t="s">
        <v>48</v>
      </c>
      <c r="F43" s="23">
        <v>1226</v>
      </c>
      <c r="G43" s="23">
        <v>37868</v>
      </c>
      <c r="H43" s="23">
        <v>245</v>
      </c>
      <c r="I43" s="23">
        <v>4512</v>
      </c>
    </row>
    <row r="44" spans="1:9" ht="12.75">
      <c r="A44" s="5" t="s">
        <v>126</v>
      </c>
      <c r="B44" s="27">
        <v>3430</v>
      </c>
      <c r="C44" s="27">
        <v>229719</v>
      </c>
      <c r="D44" s="6"/>
      <c r="E44" s="5" t="str">
        <f>A44</f>
        <v>November 2000 Registrations</v>
      </c>
      <c r="F44" s="23">
        <v>1920</v>
      </c>
      <c r="G44" s="23">
        <v>40385</v>
      </c>
      <c r="H44" s="23">
        <v>260</v>
      </c>
      <c r="I44" s="23">
        <v>4853</v>
      </c>
    </row>
    <row r="45" spans="1:9" ht="12.75">
      <c r="A45" s="5" t="s">
        <v>77</v>
      </c>
      <c r="B45" s="6">
        <f>SUM(B43-B44)</f>
        <v>-775</v>
      </c>
      <c r="C45" s="6">
        <f>SUM(C43-C44)</f>
        <v>-65861</v>
      </c>
      <c r="D45" s="6"/>
      <c r="E45" s="5" t="s">
        <v>77</v>
      </c>
      <c r="F45" s="6">
        <f>SUM(F43-F44)</f>
        <v>-694</v>
      </c>
      <c r="G45" s="6">
        <f>SUM(G43-G44)</f>
        <v>-2517</v>
      </c>
      <c r="H45" s="6">
        <f>SUM(H43-H44)</f>
        <v>-15</v>
      </c>
      <c r="I45" s="6">
        <f>SUM(I43-I44)</f>
        <v>-341</v>
      </c>
    </row>
    <row r="46" spans="1:9" ht="12.75">
      <c r="A46" s="5" t="s">
        <v>79</v>
      </c>
      <c r="B46" s="16">
        <f>SUM(B45/B44)</f>
        <v>-0.2259475218658892</v>
      </c>
      <c r="C46" s="16">
        <f>SUM(C45/C44)</f>
        <v>-0.2867024495144067</v>
      </c>
      <c r="D46" s="16"/>
      <c r="E46" s="5" t="s">
        <v>79</v>
      </c>
      <c r="F46" s="16">
        <f>SUM(F45/F44)</f>
        <v>-0.3614583333333333</v>
      </c>
      <c r="G46" s="16">
        <f>SUM(G45/G44)</f>
        <v>-0.06232512071313607</v>
      </c>
      <c r="H46" s="16">
        <f>SUM(H45/H44)</f>
        <v>-0.057692307692307696</v>
      </c>
      <c r="I46" s="16">
        <f>SUM(I45/I44)</f>
        <v>-0.07026581495981866</v>
      </c>
    </row>
    <row r="47" spans="1:9" ht="12.75">
      <c r="A47" s="5"/>
      <c r="B47" s="16"/>
      <c r="C47" s="16"/>
      <c r="D47" s="16"/>
      <c r="E47" s="5"/>
      <c r="F47" s="16"/>
      <c r="G47" s="16"/>
      <c r="H47" s="16"/>
      <c r="I47" s="16"/>
    </row>
    <row r="48" spans="1:9" ht="12.75">
      <c r="A48" s="5" t="s">
        <v>71</v>
      </c>
      <c r="B48" s="27">
        <v>4936</v>
      </c>
      <c r="C48" s="27">
        <v>172139</v>
      </c>
      <c r="D48" s="6"/>
      <c r="E48" s="5" t="str">
        <f>A48</f>
        <v>November 1999 Registrations</v>
      </c>
      <c r="F48" s="6">
        <v>1886</v>
      </c>
      <c r="G48" s="6">
        <v>32792</v>
      </c>
      <c r="H48" s="27">
        <v>330</v>
      </c>
      <c r="I48" s="27">
        <v>5022</v>
      </c>
    </row>
    <row r="49" spans="1:9" ht="12.75">
      <c r="A49" s="5" t="s">
        <v>92</v>
      </c>
      <c r="B49" s="22">
        <f>SUM(B43-B48)</f>
        <v>-2281</v>
      </c>
      <c r="C49" s="22">
        <f>SUM(C43-C48)</f>
        <v>-8281</v>
      </c>
      <c r="D49" s="22"/>
      <c r="E49" s="5" t="s">
        <v>92</v>
      </c>
      <c r="F49" s="22">
        <f>SUM(F43-F48)</f>
        <v>-660</v>
      </c>
      <c r="G49" s="22">
        <f>SUM(G43-G48)</f>
        <v>5076</v>
      </c>
      <c r="H49" s="22">
        <f>SUM(H43-H48)</f>
        <v>-85</v>
      </c>
      <c r="I49" s="22">
        <f>SUM(I43-I48)</f>
        <v>-510</v>
      </c>
    </row>
    <row r="50" spans="1:9" ht="12.75">
      <c r="A50" s="5" t="s">
        <v>93</v>
      </c>
      <c r="B50" s="16">
        <f>SUM(B49/B48)</f>
        <v>-0.4621150729335494</v>
      </c>
      <c r="C50" s="16">
        <f>SUM(C49/C48)</f>
        <v>-0.048106472095225374</v>
      </c>
      <c r="D50" s="16"/>
      <c r="E50" s="5" t="s">
        <v>93</v>
      </c>
      <c r="F50" s="16">
        <f>SUM(F49/F48)</f>
        <v>-0.34994697773064687</v>
      </c>
      <c r="G50" s="16">
        <f>SUM(G49/G48)</f>
        <v>0.1547938521590632</v>
      </c>
      <c r="H50" s="16">
        <f>SUM(H49/H48)</f>
        <v>-0.25757575757575757</v>
      </c>
      <c r="I50" s="16">
        <f>SUM(I49/I48)</f>
        <v>-0.1015531660692951</v>
      </c>
    </row>
    <row r="51" spans="1:7" ht="12.75">
      <c r="A51" s="5"/>
      <c r="B51" s="5"/>
      <c r="C51" s="5"/>
      <c r="D51" s="5"/>
      <c r="F51"/>
      <c r="G51"/>
    </row>
    <row r="52" spans="1:8" ht="12.75">
      <c r="A52" s="2"/>
      <c r="B52" s="2"/>
      <c r="C52" s="2"/>
      <c r="D52" s="2"/>
      <c r="E52" s="2"/>
      <c r="H52" s="1"/>
    </row>
    <row r="53" spans="1:8" ht="12.75">
      <c r="A53" s="2"/>
      <c r="B53" s="2"/>
      <c r="C53" s="2"/>
      <c r="D53" s="2"/>
      <c r="E53" s="2"/>
      <c r="H53" s="1"/>
    </row>
    <row r="54" spans="1:8" ht="12.75">
      <c r="A54" s="2"/>
      <c r="B54" s="3"/>
      <c r="C54" s="3"/>
      <c r="D54" s="3"/>
      <c r="E54" s="3"/>
      <c r="H54" s="1"/>
    </row>
    <row r="58" spans="1:8" ht="12.75">
      <c r="A58" s="2"/>
      <c r="B58" s="2"/>
      <c r="C58" s="2"/>
      <c r="D58" s="2"/>
      <c r="E58" s="2"/>
      <c r="H58" s="1"/>
    </row>
    <row r="63" spans="1:8" ht="12.75">
      <c r="A63" s="1"/>
      <c r="B63" s="1"/>
      <c r="C63" s="1"/>
      <c r="D63" s="1"/>
      <c r="E63" s="1"/>
      <c r="H63" s="1"/>
    </row>
    <row r="64" spans="1:8" ht="12.75">
      <c r="A64" s="1"/>
      <c r="B64" s="1"/>
      <c r="C64" s="1"/>
      <c r="D64" s="1"/>
      <c r="E64" s="1"/>
      <c r="H64" s="1"/>
    </row>
    <row r="65" spans="1:8" ht="12.75">
      <c r="A65" s="1"/>
      <c r="B65" s="1"/>
      <c r="C65" s="1"/>
      <c r="D65" s="1"/>
      <c r="E65" s="1"/>
      <c r="H65" s="1"/>
    </row>
    <row r="66" spans="1:8" ht="12.75">
      <c r="A66" s="1"/>
      <c r="B66" s="1"/>
      <c r="C66" s="1"/>
      <c r="D66" s="1"/>
      <c r="E66" s="1"/>
      <c r="H66" s="1"/>
    </row>
  </sheetData>
  <sheetProtection/>
  <mergeCells count="2">
    <mergeCell ref="F3:I3"/>
    <mergeCell ref="F4:I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75" zoomScaleNormal="75" zoomScalePageLayoutView="0" workbookViewId="0" topLeftCell="A1">
      <selection activeCell="N2" sqref="N2"/>
    </sheetView>
  </sheetViews>
  <sheetFormatPr defaultColWidth="11.421875" defaultRowHeight="12.75"/>
  <cols>
    <col min="1" max="1" width="31.8515625" style="0" customWidth="1"/>
    <col min="2" max="3" width="16.421875" style="0" customWidth="1"/>
    <col min="4" max="4" width="12.28125" style="0" customWidth="1"/>
    <col min="5" max="5" width="30.421875" style="0" bestFit="1" customWidth="1"/>
    <col min="6" max="8" width="11.7109375" style="4" customWidth="1"/>
    <col min="9" max="9" width="11.140625" style="0" customWidth="1"/>
    <col min="10" max="10" width="12.28125" style="0" customWidth="1"/>
    <col min="11" max="11" width="11.28125" style="0" hidden="1" customWidth="1"/>
    <col min="12" max="12" width="9.140625" style="0" hidden="1" customWidth="1"/>
    <col min="13" max="13" width="12.140625" style="0" bestFit="1" customWidth="1"/>
    <col min="14" max="16384" width="8.8515625" style="0" customWidth="1"/>
  </cols>
  <sheetData>
    <row r="1" s="9" customFormat="1" ht="26.25">
      <c r="A1" s="19" t="s">
        <v>127</v>
      </c>
    </row>
    <row r="2" s="12" customFormat="1" ht="12.75">
      <c r="A2" s="15" t="s">
        <v>118</v>
      </c>
    </row>
    <row r="3" spans="1:10" s="12" customFormat="1" ht="12.75">
      <c r="A3" s="15"/>
      <c r="B3" s="18" t="s">
        <v>1</v>
      </c>
      <c r="F3" s="29" t="s">
        <v>2</v>
      </c>
      <c r="G3" s="29"/>
      <c r="H3" s="29"/>
      <c r="I3" s="29"/>
      <c r="J3" s="29"/>
    </row>
    <row r="4" spans="1:10" s="11" customFormat="1" ht="15.75">
      <c r="A4" s="14"/>
      <c r="B4" s="6" t="s">
        <v>52</v>
      </c>
      <c r="C4" s="18" t="s">
        <v>73</v>
      </c>
      <c r="D4" s="21" t="s">
        <v>58</v>
      </c>
      <c r="E4" s="10"/>
      <c r="F4" s="29" t="s">
        <v>74</v>
      </c>
      <c r="G4" s="29"/>
      <c r="H4" s="29"/>
      <c r="I4" s="29"/>
      <c r="J4" s="29"/>
    </row>
    <row r="5" spans="1:13" s="1" customFormat="1" ht="12.75">
      <c r="A5" s="5" t="s">
        <v>3</v>
      </c>
      <c r="B5" s="6" t="s">
        <v>128</v>
      </c>
      <c r="C5" s="6" t="s">
        <v>56</v>
      </c>
      <c r="D5" s="6" t="s">
        <v>120</v>
      </c>
      <c r="E5" s="5" t="s">
        <v>3</v>
      </c>
      <c r="F5" s="6" t="s">
        <v>4</v>
      </c>
      <c r="G5" s="6" t="str">
        <f>C5</f>
        <v>01/01 - 31/12</v>
      </c>
      <c r="H5" s="6" t="s">
        <v>113</v>
      </c>
      <c r="I5" s="6" t="s">
        <v>5</v>
      </c>
      <c r="J5" s="5" t="str">
        <f>C5</f>
        <v>01/01 - 31/12</v>
      </c>
      <c r="M5" s="5" t="s">
        <v>113</v>
      </c>
    </row>
    <row r="6" spans="1:13" ht="12.75">
      <c r="A6" s="7" t="s">
        <v>6</v>
      </c>
      <c r="B6" s="23">
        <v>6</v>
      </c>
      <c r="C6" s="23">
        <v>2111</v>
      </c>
      <c r="D6" s="20">
        <f>SUM(C6/C43)</f>
        <v>0.012811642754836986</v>
      </c>
      <c r="E6" s="7" t="s">
        <v>7</v>
      </c>
      <c r="F6" s="23">
        <v>0</v>
      </c>
      <c r="G6" s="23">
        <v>132</v>
      </c>
      <c r="H6" s="20">
        <f>SUM(G6/G43)</f>
        <v>0.0034489065398583857</v>
      </c>
      <c r="I6" s="17">
        <v>0</v>
      </c>
      <c r="J6" s="17">
        <v>0</v>
      </c>
      <c r="M6" s="28">
        <f>SUM(J6/J43)</f>
        <v>0</v>
      </c>
    </row>
    <row r="7" spans="1:13" ht="12.75">
      <c r="A7" s="7" t="s">
        <v>49</v>
      </c>
      <c r="B7" s="23">
        <v>2</v>
      </c>
      <c r="C7" s="23">
        <v>2312</v>
      </c>
      <c r="D7" s="20">
        <f>SUM(C7/C43)</f>
        <v>0.014031510208045056</v>
      </c>
      <c r="E7" s="7" t="s">
        <v>9</v>
      </c>
      <c r="F7" s="23">
        <v>72</v>
      </c>
      <c r="G7" s="23">
        <v>3357</v>
      </c>
      <c r="H7" s="20">
        <f>SUM(G7/G43)</f>
        <v>0.08771196404776213</v>
      </c>
      <c r="I7" s="17">
        <v>0</v>
      </c>
      <c r="J7" s="17">
        <v>0</v>
      </c>
      <c r="M7" s="28">
        <f>SUM(J7/J43)</f>
        <v>0</v>
      </c>
    </row>
    <row r="8" spans="1:13" ht="12.75">
      <c r="A8" s="7" t="s">
        <v>8</v>
      </c>
      <c r="B8" s="23">
        <v>21</v>
      </c>
      <c r="C8" s="23">
        <v>4043</v>
      </c>
      <c r="D8" s="20">
        <f>SUM(C8/C43)</f>
        <v>0.024536935887165295</v>
      </c>
      <c r="E8" s="7" t="s">
        <v>51</v>
      </c>
      <c r="F8" s="23">
        <v>0</v>
      </c>
      <c r="G8" s="23">
        <v>191</v>
      </c>
      <c r="H8" s="20">
        <f>SUM(G8/G43)</f>
        <v>0.004990463250855694</v>
      </c>
      <c r="I8" s="13">
        <v>0</v>
      </c>
      <c r="J8" s="13">
        <v>0</v>
      </c>
      <c r="M8" s="28">
        <f>SUM(J8/J43)</f>
        <v>0</v>
      </c>
    </row>
    <row r="9" spans="1:13" ht="12.75">
      <c r="A9" s="7" t="s">
        <v>10</v>
      </c>
      <c r="B9" s="23">
        <v>4</v>
      </c>
      <c r="C9" s="23">
        <v>245</v>
      </c>
      <c r="D9" s="20">
        <f>SUM(C9/C43)</f>
        <v>0.0014869031146068506</v>
      </c>
      <c r="E9" s="7" t="s">
        <v>11</v>
      </c>
      <c r="F9" s="23">
        <v>0</v>
      </c>
      <c r="G9" s="23">
        <v>0</v>
      </c>
      <c r="H9" s="20">
        <f>SUM(G9/G46)</f>
        <v>0</v>
      </c>
      <c r="I9" s="8">
        <v>3</v>
      </c>
      <c r="J9" s="8">
        <v>441</v>
      </c>
      <c r="M9" s="28">
        <f>SUM(J9/J43)</f>
        <v>0.09612031386224934</v>
      </c>
    </row>
    <row r="10" spans="1:13" ht="12.75">
      <c r="A10" s="7" t="s">
        <v>9</v>
      </c>
      <c r="B10" s="23">
        <v>12</v>
      </c>
      <c r="C10" s="23">
        <v>3736</v>
      </c>
      <c r="D10" s="20">
        <f>SUM(C10/C43)</f>
        <v>0.022673755249678344</v>
      </c>
      <c r="E10" s="7" t="s">
        <v>12</v>
      </c>
      <c r="F10" s="23">
        <v>0</v>
      </c>
      <c r="G10" s="23">
        <v>64</v>
      </c>
      <c r="H10" s="20">
        <f>SUM(G10/G43)</f>
        <v>0.0016721971102343688</v>
      </c>
      <c r="I10" s="8">
        <v>0</v>
      </c>
      <c r="J10" s="8">
        <v>0</v>
      </c>
      <c r="M10" s="28">
        <f>SUM(J10/J43)</f>
        <v>0</v>
      </c>
    </row>
    <row r="11" spans="1:13" ht="12.75">
      <c r="A11" s="7" t="s">
        <v>51</v>
      </c>
      <c r="B11" s="23">
        <v>28</v>
      </c>
      <c r="C11" s="23">
        <v>2439</v>
      </c>
      <c r="D11" s="20">
        <f>SUM(C11/C43)</f>
        <v>0.014802272230718812</v>
      </c>
      <c r="E11" s="7" t="s">
        <v>13</v>
      </c>
      <c r="F11" s="23">
        <v>0</v>
      </c>
      <c r="G11" s="23">
        <v>0</v>
      </c>
      <c r="H11" s="20">
        <f>SUM(G11/G43)</f>
        <v>0</v>
      </c>
      <c r="I11" s="8">
        <v>1</v>
      </c>
      <c r="J11" s="8">
        <v>78</v>
      </c>
      <c r="M11" s="28">
        <f>SUM(J11/J43)</f>
        <v>0.017000871839581516</v>
      </c>
    </row>
    <row r="12" spans="1:13" ht="12.75">
      <c r="A12" s="7" t="s">
        <v>12</v>
      </c>
      <c r="B12" s="23">
        <v>41</v>
      </c>
      <c r="C12" s="23">
        <v>461</v>
      </c>
      <c r="D12" s="20">
        <f>SUM(C12/C43)</f>
        <v>0.0027978054523826864</v>
      </c>
      <c r="E12" s="7" t="s">
        <v>14</v>
      </c>
      <c r="F12" s="23">
        <v>22</v>
      </c>
      <c r="G12" s="23">
        <v>3014</v>
      </c>
      <c r="H12" s="20">
        <f>SUM(G12/G43)</f>
        <v>0.0787500326600998</v>
      </c>
      <c r="I12" s="8">
        <v>0</v>
      </c>
      <c r="J12" s="8">
        <v>0</v>
      </c>
      <c r="M12" s="28">
        <f>SUM(J12/J46)</f>
        <v>0</v>
      </c>
    </row>
    <row r="13" spans="1:13" ht="12.75">
      <c r="A13" s="7" t="s">
        <v>14</v>
      </c>
      <c r="B13" s="23">
        <v>73</v>
      </c>
      <c r="C13" s="23">
        <v>10978</v>
      </c>
      <c r="D13" s="20">
        <f>SUM(C13/C43)</f>
        <v>0.06662539751899595</v>
      </c>
      <c r="E13" s="7" t="s">
        <v>15</v>
      </c>
      <c r="F13" s="23">
        <v>73</v>
      </c>
      <c r="G13" s="23">
        <v>7292</v>
      </c>
      <c r="H13" s="20">
        <f>SUM(G13/G43)</f>
        <v>0.1905259582473284</v>
      </c>
      <c r="I13" s="8">
        <v>0</v>
      </c>
      <c r="J13" s="8">
        <v>0</v>
      </c>
      <c r="M13" s="28">
        <f>SUM(J13/J43)</f>
        <v>0</v>
      </c>
    </row>
    <row r="14" spans="1:13" ht="12.75">
      <c r="A14" s="7" t="s">
        <v>15</v>
      </c>
      <c r="B14" s="23">
        <v>95</v>
      </c>
      <c r="C14" s="23">
        <v>18156</v>
      </c>
      <c r="D14" s="20">
        <f>SUM(C14/C43)</f>
        <v>0.11018862428082442</v>
      </c>
      <c r="E14" s="7" t="s">
        <v>18</v>
      </c>
      <c r="F14" s="23">
        <v>2</v>
      </c>
      <c r="G14" s="23">
        <v>125</v>
      </c>
      <c r="H14" s="20">
        <f>SUM(G14/G43)</f>
        <v>0.0032660099809265018</v>
      </c>
      <c r="I14" s="8">
        <v>0</v>
      </c>
      <c r="J14" s="8">
        <v>0</v>
      </c>
      <c r="M14" s="28">
        <f>SUM(J14/J43)</f>
        <v>0</v>
      </c>
    </row>
    <row r="15" spans="1:13" ht="12.75">
      <c r="A15" s="7" t="s">
        <v>16</v>
      </c>
      <c r="B15" s="23">
        <v>0</v>
      </c>
      <c r="C15" s="23">
        <v>2839</v>
      </c>
      <c r="D15" s="20">
        <f>SUM(C15/C43)</f>
        <v>0.017229869152525914</v>
      </c>
      <c r="E15" s="7" t="s">
        <v>17</v>
      </c>
      <c r="F15" s="23">
        <v>0</v>
      </c>
      <c r="G15" s="23">
        <v>0</v>
      </c>
      <c r="H15" s="20">
        <f>SUM(G15/G43)</f>
        <v>0</v>
      </c>
      <c r="I15" s="8">
        <v>1</v>
      </c>
      <c r="J15" s="8">
        <v>314</v>
      </c>
      <c r="M15" s="28">
        <f>SUM(J15/J43)</f>
        <v>0.06843940714908457</v>
      </c>
    </row>
    <row r="16" spans="1:13" ht="12.75">
      <c r="A16" s="7" t="s">
        <v>18</v>
      </c>
      <c r="B16" s="23">
        <v>7</v>
      </c>
      <c r="C16" s="23">
        <v>4624</v>
      </c>
      <c r="D16" s="20">
        <f>SUM(C16/C43)</f>
        <v>0.02806302041609011</v>
      </c>
      <c r="E16" s="7" t="s">
        <v>19</v>
      </c>
      <c r="F16" s="23">
        <v>8</v>
      </c>
      <c r="G16" s="23">
        <v>1495</v>
      </c>
      <c r="H16" s="20">
        <f>SUM(G16/G43)</f>
        <v>0.03906147937188096</v>
      </c>
      <c r="I16" s="8">
        <v>0</v>
      </c>
      <c r="J16" s="8">
        <v>305</v>
      </c>
      <c r="M16" s="28">
        <f>SUM(J16/J43)</f>
        <v>0.06647776809067131</v>
      </c>
    </row>
    <row r="17" spans="1:13" ht="12.75">
      <c r="A17" s="7" t="s">
        <v>19</v>
      </c>
      <c r="B17" s="23">
        <v>0</v>
      </c>
      <c r="C17" s="23">
        <v>101</v>
      </c>
      <c r="D17" s="20">
        <f>SUM(C17/C43)</f>
        <v>0.0006129682227562935</v>
      </c>
      <c r="E17" s="7" t="s">
        <v>20</v>
      </c>
      <c r="F17" s="23">
        <v>1</v>
      </c>
      <c r="G17" s="23">
        <v>205</v>
      </c>
      <c r="H17" s="20">
        <f>SUM(G17/G43)</f>
        <v>0.005356256368719463</v>
      </c>
      <c r="I17" s="8">
        <v>10</v>
      </c>
      <c r="J17" s="8">
        <v>527</v>
      </c>
      <c r="M17" s="28">
        <f>SUM(J17/J43)</f>
        <v>0.11486486486486487</v>
      </c>
    </row>
    <row r="18" spans="1:13" ht="12.75">
      <c r="A18" s="7" t="s">
        <v>21</v>
      </c>
      <c r="B18" s="23">
        <v>0</v>
      </c>
      <c r="C18" s="23">
        <v>250</v>
      </c>
      <c r="D18" s="20">
        <f>SUM(C18/C43)</f>
        <v>0.0015172480761294395</v>
      </c>
      <c r="E18" s="7" t="s">
        <v>22</v>
      </c>
      <c r="F18" s="23">
        <v>5</v>
      </c>
      <c r="G18" s="23">
        <v>122</v>
      </c>
      <c r="H18" s="20">
        <f>SUM(G18/G43)</f>
        <v>0.0031876257413842655</v>
      </c>
      <c r="I18" s="8">
        <v>0</v>
      </c>
      <c r="J18" s="8">
        <v>0</v>
      </c>
      <c r="M18" s="28">
        <f>SUM(J18/J43)</f>
        <v>0</v>
      </c>
    </row>
    <row r="19" spans="1:13" ht="12.75">
      <c r="A19" s="7" t="s">
        <v>83</v>
      </c>
      <c r="B19" s="23">
        <v>4</v>
      </c>
      <c r="C19" s="23">
        <v>1531</v>
      </c>
      <c r="D19" s="20">
        <f>SUM(C19/C43)</f>
        <v>0.009291627218216688</v>
      </c>
      <c r="E19" s="7" t="s">
        <v>24</v>
      </c>
      <c r="F19" s="23">
        <v>0</v>
      </c>
      <c r="G19" s="23">
        <v>0</v>
      </c>
      <c r="H19" s="20">
        <f>SUM(G19/G43)</f>
        <v>0</v>
      </c>
      <c r="I19" s="8">
        <v>2</v>
      </c>
      <c r="J19" s="8">
        <v>360</v>
      </c>
      <c r="M19" s="28">
        <f>SUM(J19/J43)</f>
        <v>0.07846556233653008</v>
      </c>
    </row>
    <row r="20" spans="1:13" ht="12.75">
      <c r="A20" s="7" t="s">
        <v>25</v>
      </c>
      <c r="B20" s="23">
        <v>0</v>
      </c>
      <c r="C20" s="23">
        <v>562</v>
      </c>
      <c r="D20" s="20">
        <f>SUM(C20/C43)</f>
        <v>0.00341077367513898</v>
      </c>
      <c r="E20" s="7" t="s">
        <v>26</v>
      </c>
      <c r="F20" s="23">
        <v>0</v>
      </c>
      <c r="G20" s="23">
        <v>262</v>
      </c>
      <c r="H20" s="20">
        <f>SUM(G20/G43)</f>
        <v>0.0068455569200219476</v>
      </c>
      <c r="I20" s="8">
        <v>0</v>
      </c>
      <c r="J20" s="8">
        <v>0</v>
      </c>
      <c r="M20" s="28">
        <f>SUM(J20/J43)</f>
        <v>0</v>
      </c>
    </row>
    <row r="21" spans="1:13" ht="12.75">
      <c r="A21" s="7" t="s">
        <v>26</v>
      </c>
      <c r="B21" s="23">
        <v>29</v>
      </c>
      <c r="C21" s="23">
        <v>2805</v>
      </c>
      <c r="D21" s="20">
        <f>SUM(C21/C43)</f>
        <v>0.01702352341417231</v>
      </c>
      <c r="E21" s="7" t="s">
        <v>27</v>
      </c>
      <c r="F21" s="23">
        <v>27</v>
      </c>
      <c r="G21" s="23">
        <v>1688</v>
      </c>
      <c r="H21" s="20">
        <f>SUM(G21/G43)</f>
        <v>0.04410419878243148</v>
      </c>
      <c r="I21" s="8">
        <v>11</v>
      </c>
      <c r="J21" s="8">
        <v>625</v>
      </c>
      <c r="M21" s="28">
        <f>SUM(J21/J43)</f>
        <v>0.1362249346120314</v>
      </c>
    </row>
    <row r="22" spans="1:13" ht="12.75">
      <c r="A22" s="7" t="s">
        <v>28</v>
      </c>
      <c r="B22" s="23">
        <v>6</v>
      </c>
      <c r="C22" s="23">
        <v>4586</v>
      </c>
      <c r="D22" s="20">
        <f>SUM(C22/C43)</f>
        <v>0.027832398708518436</v>
      </c>
      <c r="E22" s="7" t="s">
        <v>29</v>
      </c>
      <c r="F22" s="23">
        <v>9</v>
      </c>
      <c r="G22" s="23">
        <v>1443</v>
      </c>
      <c r="H22" s="20">
        <f>SUM(G22/G43)</f>
        <v>0.03770281921981553</v>
      </c>
      <c r="I22" s="8">
        <v>1</v>
      </c>
      <c r="J22" s="8">
        <v>326</v>
      </c>
      <c r="M22" s="28">
        <f>SUM(J22/J43)</f>
        <v>0.07105492589363557</v>
      </c>
    </row>
    <row r="23" spans="1:13" ht="12.75">
      <c r="A23" s="7" t="s">
        <v>30</v>
      </c>
      <c r="B23" s="23">
        <v>4</v>
      </c>
      <c r="C23" s="23">
        <v>103</v>
      </c>
      <c r="D23" s="20">
        <f>SUM(C23/C43)</f>
        <v>0.0006251062073653291</v>
      </c>
      <c r="E23" s="7" t="s">
        <v>31</v>
      </c>
      <c r="F23" s="23">
        <v>36</v>
      </c>
      <c r="G23" s="23">
        <v>3793</v>
      </c>
      <c r="H23" s="20">
        <f>SUM(G23/G43)</f>
        <v>0.09910380686123377</v>
      </c>
      <c r="I23" s="8">
        <v>0</v>
      </c>
      <c r="J23" s="8">
        <v>0</v>
      </c>
      <c r="M23" s="28">
        <f>SUM(J23/J43)</f>
        <v>0</v>
      </c>
    </row>
    <row r="24" spans="1:13" ht="12.75">
      <c r="A24" s="7" t="s">
        <v>108</v>
      </c>
      <c r="B24" s="23">
        <v>1</v>
      </c>
      <c r="C24" s="23">
        <v>73</v>
      </c>
      <c r="D24" s="20">
        <f>SUM(C24/C44)</f>
        <v>0.00031629801338850494</v>
      </c>
      <c r="E24" s="7" t="s">
        <v>32</v>
      </c>
      <c r="F24" s="23">
        <v>7</v>
      </c>
      <c r="G24" s="23">
        <v>829</v>
      </c>
      <c r="H24" s="20">
        <f>SUM(G24/G43)</f>
        <v>0.02166017819350456</v>
      </c>
      <c r="I24" s="8">
        <v>0</v>
      </c>
      <c r="J24" s="8">
        <v>0</v>
      </c>
      <c r="M24" s="28">
        <f>SUM(J24/J43)</f>
        <v>0</v>
      </c>
    </row>
    <row r="25" spans="1:13" ht="12.75">
      <c r="A25" s="7" t="s">
        <v>29</v>
      </c>
      <c r="B25" s="23">
        <v>21</v>
      </c>
      <c r="C25" s="23">
        <v>2595</v>
      </c>
      <c r="D25" s="20">
        <f>SUM(C25/C43)</f>
        <v>0.015749035030223582</v>
      </c>
      <c r="E25" s="7" t="s">
        <v>33</v>
      </c>
      <c r="F25" s="23">
        <v>17</v>
      </c>
      <c r="G25" s="23">
        <v>2079</v>
      </c>
      <c r="H25" s="20">
        <f>SUM(G25/G43)</f>
        <v>0.054320278002769576</v>
      </c>
      <c r="I25" s="8">
        <v>0</v>
      </c>
      <c r="J25" s="8">
        <v>0</v>
      </c>
      <c r="M25" s="28">
        <f>SUM(J25/J43)</f>
        <v>0</v>
      </c>
    </row>
    <row r="26" spans="1:13" ht="12.75">
      <c r="A26" s="7" t="s">
        <v>31</v>
      </c>
      <c r="B26" s="23">
        <v>97</v>
      </c>
      <c r="C26" s="23">
        <v>16406</v>
      </c>
      <c r="D26" s="20">
        <f>SUM(C26/C43)</f>
        <v>0.09956788774791833</v>
      </c>
      <c r="E26" s="7" t="s">
        <v>34</v>
      </c>
      <c r="F26" s="23">
        <v>35</v>
      </c>
      <c r="G26" s="23">
        <v>1834</v>
      </c>
      <c r="H26" s="20">
        <f>SUM(G26/G43)</f>
        <v>0.04791889844015363</v>
      </c>
      <c r="I26" s="8">
        <v>1</v>
      </c>
      <c r="J26" s="8">
        <v>161</v>
      </c>
      <c r="M26" s="28">
        <f>SUM(J26/J43)</f>
        <v>0.035091543156059286</v>
      </c>
    </row>
    <row r="27" spans="1:13" ht="12.75">
      <c r="A27" s="7" t="s">
        <v>32</v>
      </c>
      <c r="B27" s="23">
        <v>88</v>
      </c>
      <c r="C27" s="23">
        <v>15253</v>
      </c>
      <c r="D27" s="20">
        <f>SUM(C27/C43)</f>
        <v>0.09257033962080936</v>
      </c>
      <c r="E27" s="7" t="s">
        <v>83</v>
      </c>
      <c r="F27" s="23">
        <v>4</v>
      </c>
      <c r="G27" s="23">
        <v>300</v>
      </c>
      <c r="H27" s="20">
        <f>SUM(G27/G43)</f>
        <v>0.007838423954223604</v>
      </c>
      <c r="I27" s="8">
        <v>0</v>
      </c>
      <c r="J27" s="8">
        <v>0</v>
      </c>
      <c r="M27" s="28">
        <f>SUM(J27/J43)</f>
        <v>0</v>
      </c>
    </row>
    <row r="28" spans="1:13" ht="12.75">
      <c r="A28" s="7" t="s">
        <v>33</v>
      </c>
      <c r="B28" s="24">
        <v>16</v>
      </c>
      <c r="C28" s="24">
        <v>8336</v>
      </c>
      <c r="D28" s="20">
        <f>SUM(C28/C43)</f>
        <v>0.05059111985046003</v>
      </c>
      <c r="E28" s="7" t="s">
        <v>37</v>
      </c>
      <c r="F28" s="23">
        <v>0</v>
      </c>
      <c r="G28" s="23">
        <v>0</v>
      </c>
      <c r="H28" s="20">
        <f>SUM(G28/G43)</f>
        <v>0</v>
      </c>
      <c r="I28" s="8">
        <v>7</v>
      </c>
      <c r="J28" s="8">
        <v>561</v>
      </c>
      <c r="M28" s="28">
        <f>SUM(J28/J43)</f>
        <v>0.12227550130775937</v>
      </c>
    </row>
    <row r="29" spans="1:13" ht="12.75">
      <c r="A29" t="s">
        <v>36</v>
      </c>
      <c r="B29" s="23">
        <v>0</v>
      </c>
      <c r="C29" s="23">
        <v>35</v>
      </c>
      <c r="D29" s="20">
        <f>SUM(C29/C43)</f>
        <v>0.00021241473065812153</v>
      </c>
      <c r="E29" s="7" t="s">
        <v>38</v>
      </c>
      <c r="F29" s="23">
        <v>4</v>
      </c>
      <c r="G29" s="23">
        <v>1380</v>
      </c>
      <c r="H29" s="20">
        <f>SUM(G29/G43)</f>
        <v>0.036056750189428576</v>
      </c>
      <c r="I29" s="8">
        <v>0</v>
      </c>
      <c r="J29" s="8">
        <v>0</v>
      </c>
      <c r="M29" s="28">
        <f>SUM(J29/J43)</f>
        <v>0</v>
      </c>
    </row>
    <row r="30" spans="1:13" ht="12.75">
      <c r="A30" s="7" t="s">
        <v>34</v>
      </c>
      <c r="B30" s="23">
        <v>11</v>
      </c>
      <c r="C30" s="23">
        <v>11228</v>
      </c>
      <c r="D30" s="20">
        <f>SUM(C30/C43)</f>
        <v>0.06814264559512538</v>
      </c>
      <c r="E30" s="7" t="s">
        <v>39</v>
      </c>
      <c r="F30" s="23">
        <v>0</v>
      </c>
      <c r="G30" s="23">
        <v>0</v>
      </c>
      <c r="H30" s="20">
        <f>SUM(G30/G43)</f>
        <v>0</v>
      </c>
      <c r="I30" s="8">
        <v>0</v>
      </c>
      <c r="J30" s="8">
        <v>0</v>
      </c>
      <c r="M30" s="28">
        <f>SUM(J30/J43)</f>
        <v>0</v>
      </c>
    </row>
    <row r="31" spans="1:13" ht="12.75">
      <c r="A31" s="7" t="s">
        <v>35</v>
      </c>
      <c r="B31" s="23">
        <v>4</v>
      </c>
      <c r="C31" s="23">
        <v>1383</v>
      </c>
      <c r="D31" s="20">
        <f>SUM(C31/C43)</f>
        <v>0.008393416357148058</v>
      </c>
      <c r="E31" s="7" t="s">
        <v>41</v>
      </c>
      <c r="F31" s="23">
        <v>0</v>
      </c>
      <c r="G31" s="23">
        <v>116</v>
      </c>
      <c r="H31" s="20">
        <f>SUM(G31/G43)</f>
        <v>0.0030308572622997935</v>
      </c>
      <c r="I31" s="8">
        <v>0</v>
      </c>
      <c r="J31" s="8">
        <v>0</v>
      </c>
      <c r="M31" s="28">
        <f>SUM(J31/J43)</f>
        <v>0</v>
      </c>
    </row>
    <row r="32" spans="1:13" ht="12.75">
      <c r="A32" s="7" t="s">
        <v>40</v>
      </c>
      <c r="B32" s="23">
        <v>1</v>
      </c>
      <c r="C32" s="23">
        <v>983</v>
      </c>
      <c r="D32" s="20">
        <f>SUM(C32/C43)</f>
        <v>0.005965819435340956</v>
      </c>
      <c r="E32" s="7" t="s">
        <v>42</v>
      </c>
      <c r="F32" s="23">
        <v>12</v>
      </c>
      <c r="G32" s="23">
        <v>3657</v>
      </c>
      <c r="H32" s="20">
        <f>SUM(G32/G43)</f>
        <v>0.09555038800198573</v>
      </c>
      <c r="I32" s="8">
        <v>0</v>
      </c>
      <c r="J32" s="8">
        <v>0</v>
      </c>
      <c r="M32" s="28">
        <f>SUM(J32/J43)</f>
        <v>0</v>
      </c>
    </row>
    <row r="33" spans="1:13" ht="12.75">
      <c r="A33" s="7" t="s">
        <v>38</v>
      </c>
      <c r="B33" s="23">
        <v>13</v>
      </c>
      <c r="C33" s="23">
        <v>3895</v>
      </c>
      <c r="D33" s="20">
        <f>SUM(C33/C43)</f>
        <v>0.023638725026096666</v>
      </c>
      <c r="E33" s="7" t="s">
        <v>44</v>
      </c>
      <c r="F33" s="23">
        <v>0</v>
      </c>
      <c r="G33" s="23">
        <v>0</v>
      </c>
      <c r="H33" s="20">
        <f>SUM(G33/G43)</f>
        <v>0</v>
      </c>
      <c r="I33" s="8">
        <v>12</v>
      </c>
      <c r="J33" s="8">
        <v>587</v>
      </c>
      <c r="M33" s="28">
        <f>SUM(J33/J43)</f>
        <v>0.12794245858761988</v>
      </c>
    </row>
    <row r="34" spans="1:13" ht="12.75">
      <c r="A34" s="7" t="s">
        <v>43</v>
      </c>
      <c r="B34" s="23">
        <v>12</v>
      </c>
      <c r="C34" s="23">
        <v>4173</v>
      </c>
      <c r="D34" s="20">
        <f>SUM(C34/C43)</f>
        <v>0.025325904886752605</v>
      </c>
      <c r="E34" s="7" t="s">
        <v>50</v>
      </c>
      <c r="F34" s="23">
        <v>39</v>
      </c>
      <c r="G34" s="23">
        <v>4134</v>
      </c>
      <c r="H34" s="20">
        <f>SUM(G34/G43)</f>
        <v>0.10801348208920127</v>
      </c>
      <c r="I34" s="8">
        <v>0</v>
      </c>
      <c r="J34" s="8">
        <v>0</v>
      </c>
      <c r="M34" s="28">
        <f>SUM(J34/J43)</f>
        <v>0</v>
      </c>
    </row>
    <row r="35" spans="1:13" ht="12.75">
      <c r="A35" s="7" t="s">
        <v>23</v>
      </c>
      <c r="B35" s="23">
        <v>3</v>
      </c>
      <c r="C35" s="23">
        <v>165</v>
      </c>
      <c r="D35" s="20">
        <f>SUM(C35/C43)</f>
        <v>0.00100138373024543</v>
      </c>
      <c r="E35" s="7" t="s">
        <v>47</v>
      </c>
      <c r="F35" s="23">
        <v>23</v>
      </c>
      <c r="G35" s="23">
        <v>760</v>
      </c>
      <c r="H35" s="20">
        <f>SUM(G35/G43)</f>
        <v>0.01985734068403313</v>
      </c>
      <c r="I35" s="8">
        <v>5</v>
      </c>
      <c r="J35" s="8">
        <v>260</v>
      </c>
      <c r="M35" s="28">
        <f>SUM(J35/J43)</f>
        <v>0.05666957279860506</v>
      </c>
    </row>
    <row r="36" spans="1:4" ht="12.75">
      <c r="A36" s="7" t="s">
        <v>46</v>
      </c>
      <c r="B36" s="23">
        <v>10</v>
      </c>
      <c r="C36" s="23">
        <v>365</v>
      </c>
      <c r="D36" s="20">
        <f>SUM(C36/C43)</f>
        <v>0.0022151821911489816</v>
      </c>
    </row>
    <row r="37" spans="1:9" ht="12.75">
      <c r="A37" s="7" t="s">
        <v>41</v>
      </c>
      <c r="B37" s="23">
        <v>10</v>
      </c>
      <c r="C37" s="23">
        <v>1676</v>
      </c>
      <c r="D37" s="20">
        <f>SUM(C37/C43)</f>
        <v>0.010171631102371763</v>
      </c>
      <c r="E37" s="7"/>
      <c r="F37" s="23"/>
      <c r="G37" s="23"/>
      <c r="H37" s="23"/>
      <c r="I37" s="8"/>
    </row>
    <row r="38" spans="1:9" ht="12.75">
      <c r="A38" s="7" t="s">
        <v>42</v>
      </c>
      <c r="B38" s="23">
        <v>172</v>
      </c>
      <c r="C38" s="23">
        <v>17116</v>
      </c>
      <c r="D38" s="20">
        <f>SUM(C38/C43)</f>
        <v>0.10387687228412594</v>
      </c>
      <c r="E38" s="7"/>
      <c r="F38" s="25"/>
      <c r="G38" s="25"/>
      <c r="H38" s="25"/>
      <c r="I38" s="7"/>
    </row>
    <row r="39" spans="1:8" ht="12.75">
      <c r="A39" s="7" t="s">
        <v>44</v>
      </c>
      <c r="B39" s="23">
        <v>6</v>
      </c>
      <c r="C39" s="23">
        <v>2001</v>
      </c>
      <c r="D39" s="20">
        <f>SUM(C39/C43)</f>
        <v>0.012144053601340033</v>
      </c>
      <c r="F39" s="26"/>
      <c r="G39" s="26"/>
      <c r="H39" s="26"/>
    </row>
    <row r="40" spans="1:8" ht="12.75">
      <c r="A40" s="7" t="s">
        <v>50</v>
      </c>
      <c r="B40" s="23">
        <v>93</v>
      </c>
      <c r="C40" s="23">
        <v>16990</v>
      </c>
      <c r="D40" s="20">
        <f>SUM(C40/C43)</f>
        <v>0.10311217925375671</v>
      </c>
      <c r="F40" s="26"/>
      <c r="G40" s="26"/>
      <c r="H40" s="26"/>
    </row>
    <row r="41" spans="1:8" ht="12.75">
      <c r="A41" s="7" t="s">
        <v>47</v>
      </c>
      <c r="B41" s="23">
        <v>4</v>
      </c>
      <c r="C41" s="23">
        <v>217</v>
      </c>
      <c r="D41" s="20">
        <f>SUM(C41/C43)</f>
        <v>0.0013169713300803534</v>
      </c>
      <c r="F41" s="26"/>
      <c r="G41" s="26"/>
      <c r="H41" s="26"/>
    </row>
    <row r="42" spans="1:8" ht="12.75">
      <c r="A42" s="7"/>
      <c r="B42" s="23"/>
      <c r="C42" s="23"/>
      <c r="D42" s="8"/>
      <c r="F42" s="26"/>
      <c r="G42" s="26"/>
      <c r="H42" s="26"/>
    </row>
    <row r="43" spans="1:10" ht="12.75">
      <c r="A43" s="5" t="s">
        <v>129</v>
      </c>
      <c r="B43" s="27">
        <v>894</v>
      </c>
      <c r="C43" s="27">
        <v>164772</v>
      </c>
      <c r="D43" s="6"/>
      <c r="E43" s="5" t="s">
        <v>48</v>
      </c>
      <c r="F43" s="23">
        <v>396</v>
      </c>
      <c r="G43" s="23">
        <v>38273</v>
      </c>
      <c r="H43" s="23"/>
      <c r="I43" s="23">
        <v>54</v>
      </c>
      <c r="J43" s="23">
        <v>4588</v>
      </c>
    </row>
    <row r="44" spans="1:10" ht="12.75">
      <c r="A44" s="5" t="s">
        <v>130</v>
      </c>
      <c r="B44" s="27">
        <v>987</v>
      </c>
      <c r="C44" s="27">
        <v>230795</v>
      </c>
      <c r="D44" s="6"/>
      <c r="E44" s="5" t="str">
        <f>A44</f>
        <v>December 2000 Registrations</v>
      </c>
      <c r="F44" s="23">
        <v>578</v>
      </c>
      <c r="G44" s="23">
        <v>41051</v>
      </c>
      <c r="H44" s="23"/>
      <c r="I44" s="23">
        <v>48</v>
      </c>
      <c r="J44" s="23">
        <v>4907</v>
      </c>
    </row>
    <row r="45" spans="1:10" ht="12.75">
      <c r="A45" s="5" t="s">
        <v>77</v>
      </c>
      <c r="B45" s="6">
        <f>SUM(B43-B44)</f>
        <v>-93</v>
      </c>
      <c r="C45" s="6">
        <f>SUM(C43-C44)</f>
        <v>-66023</v>
      </c>
      <c r="D45" s="6"/>
      <c r="E45" s="5" t="s">
        <v>77</v>
      </c>
      <c r="F45" s="6">
        <f>SUM(F43-F44)</f>
        <v>-182</v>
      </c>
      <c r="G45" s="6">
        <f>SUM(G43-G44)</f>
        <v>-2778</v>
      </c>
      <c r="H45" s="6"/>
      <c r="I45" s="6">
        <f>SUM(I43-I44)</f>
        <v>6</v>
      </c>
      <c r="J45" s="6">
        <f>SUM(J43-J44)</f>
        <v>-319</v>
      </c>
    </row>
    <row r="46" spans="1:10" ht="12.75">
      <c r="A46" s="5" t="s">
        <v>79</v>
      </c>
      <c r="B46" s="16">
        <f>SUM(B45/B44)</f>
        <v>-0.09422492401215805</v>
      </c>
      <c r="C46" s="16">
        <f>SUM(C45/C44)</f>
        <v>-0.28606772243766115</v>
      </c>
      <c r="D46" s="16"/>
      <c r="E46" s="5" t="s">
        <v>79</v>
      </c>
      <c r="F46" s="16">
        <f>SUM(F45/F44)</f>
        <v>-0.314878892733564</v>
      </c>
      <c r="G46" s="16">
        <f>SUM(G45/G44)</f>
        <v>-0.0676719202942681</v>
      </c>
      <c r="H46" s="16"/>
      <c r="I46" s="16">
        <f>SUM(I45/I44)</f>
        <v>0.125</v>
      </c>
      <c r="J46" s="16">
        <f>SUM(J45/J44)</f>
        <v>-0.06500917057265132</v>
      </c>
    </row>
    <row r="47" spans="1:10" ht="12.75">
      <c r="A47" s="5"/>
      <c r="B47" s="16"/>
      <c r="C47" s="16"/>
      <c r="D47" s="16"/>
      <c r="E47" s="5"/>
      <c r="F47" s="16"/>
      <c r="G47" s="16"/>
      <c r="H47" s="16"/>
      <c r="I47" s="16"/>
      <c r="J47" s="16"/>
    </row>
    <row r="48" spans="1:10" ht="12.75">
      <c r="A48" s="5" t="s">
        <v>57</v>
      </c>
      <c r="B48" s="27">
        <v>2039</v>
      </c>
      <c r="C48" s="27">
        <v>174229</v>
      </c>
      <c r="D48" s="6"/>
      <c r="E48" s="5" t="str">
        <f>A48</f>
        <v>December 1999 Registrations</v>
      </c>
      <c r="F48" s="27">
        <v>666</v>
      </c>
      <c r="G48" s="27">
        <v>33473</v>
      </c>
      <c r="H48" s="27"/>
      <c r="I48" s="27">
        <v>125</v>
      </c>
      <c r="J48" s="27">
        <v>5160</v>
      </c>
    </row>
    <row r="49" spans="1:10" ht="12.75">
      <c r="A49" s="5" t="s">
        <v>131</v>
      </c>
      <c r="B49" s="22">
        <f>SUM(B43-B48)</f>
        <v>-1145</v>
      </c>
      <c r="C49" s="22">
        <f>SUM(C43-C48)</f>
        <v>-9457</v>
      </c>
      <c r="D49" s="22"/>
      <c r="E49" s="5" t="s">
        <v>131</v>
      </c>
      <c r="F49" s="22">
        <f>SUM(F43-F48)</f>
        <v>-270</v>
      </c>
      <c r="G49" s="22">
        <f>SUM(G43-G48)</f>
        <v>4800</v>
      </c>
      <c r="H49" s="22"/>
      <c r="I49" s="22">
        <f>SUM(I43-I48)</f>
        <v>-71</v>
      </c>
      <c r="J49" s="22">
        <f>SUM(J43-J48)</f>
        <v>-572</v>
      </c>
    </row>
    <row r="50" spans="1:10" ht="12.75">
      <c r="A50" s="5" t="s">
        <v>93</v>
      </c>
      <c r="B50" s="16">
        <f>SUM(B49/B48)</f>
        <v>-0.5615497793035802</v>
      </c>
      <c r="C50" s="16">
        <f>SUM(C49/C48)</f>
        <v>-0.05427913837535657</v>
      </c>
      <c r="D50" s="16"/>
      <c r="E50" s="5" t="s">
        <v>93</v>
      </c>
      <c r="F50" s="16">
        <f>SUM(F49/F48)</f>
        <v>-0.40540540540540543</v>
      </c>
      <c r="G50" s="16">
        <f>SUM(G49/G48)</f>
        <v>0.1433991575299495</v>
      </c>
      <c r="H50" s="16"/>
      <c r="I50" s="16">
        <f>SUM(I49/I48)</f>
        <v>-0.568</v>
      </c>
      <c r="J50" s="16">
        <f>SUM(J49/J48)</f>
        <v>-0.11085271317829458</v>
      </c>
    </row>
    <row r="51" spans="1:8" ht="12.75">
      <c r="A51" s="5"/>
      <c r="B51" s="5"/>
      <c r="C51" s="5"/>
      <c r="D51" s="5"/>
      <c r="F51"/>
      <c r="G51"/>
      <c r="H51"/>
    </row>
    <row r="52" spans="1:9" ht="12.75">
      <c r="A52" s="2"/>
      <c r="B52" s="2"/>
      <c r="C52" s="2"/>
      <c r="D52" s="2"/>
      <c r="E52" s="2"/>
      <c r="I52" s="1"/>
    </row>
    <row r="53" spans="1:9" ht="12.75">
      <c r="A53" s="2"/>
      <c r="B53" s="2"/>
      <c r="C53" s="2"/>
      <c r="D53" s="2"/>
      <c r="E53" s="2"/>
      <c r="I53" s="1"/>
    </row>
    <row r="54" spans="1:9" ht="12.75">
      <c r="A54" s="2"/>
      <c r="B54" s="3"/>
      <c r="C54" s="3"/>
      <c r="D54" s="3"/>
      <c r="E54" s="3"/>
      <c r="I54" s="1"/>
    </row>
    <row r="58" spans="1:9" ht="12.75">
      <c r="A58" s="2"/>
      <c r="B58" s="2"/>
      <c r="C58" s="2"/>
      <c r="D58" s="2"/>
      <c r="E58" s="2"/>
      <c r="I58" s="1"/>
    </row>
    <row r="63" spans="1:9" ht="12.75">
      <c r="A63" s="1"/>
      <c r="B63" s="1"/>
      <c r="C63" s="1"/>
      <c r="D63" s="1"/>
      <c r="E63" s="1"/>
      <c r="I63" s="1"/>
    </row>
    <row r="64" spans="1:9" ht="12.75">
      <c r="A64" s="1"/>
      <c r="B64" s="1"/>
      <c r="C64" s="1"/>
      <c r="D64" s="1"/>
      <c r="E64" s="1"/>
      <c r="I64" s="1"/>
    </row>
    <row r="65" spans="1:9" ht="12.75">
      <c r="A65" s="1"/>
      <c r="B65" s="1"/>
      <c r="C65" s="1"/>
      <c r="D65" s="1"/>
      <c r="E65" s="1"/>
      <c r="I65" s="1"/>
    </row>
    <row r="66" spans="1:9" ht="12.75">
      <c r="A66" s="1"/>
      <c r="B66" s="1"/>
      <c r="C66" s="1"/>
      <c r="D66" s="1"/>
      <c r="E66" s="1"/>
      <c r="I66" s="1"/>
    </row>
  </sheetData>
  <sheetProtection/>
  <mergeCells count="2">
    <mergeCell ref="F3:J3"/>
    <mergeCell ref="F4:J4"/>
  </mergeCells>
  <printOptions gridLines="1"/>
  <pageMargins left="0.7480314960629921" right="0.31496062992125984" top="0.1968503937007874" bottom="0.1968503937007874" header="0.5118110236220472" footer="0.5118110236220472"/>
  <pageSetup horizontalDpi="300" verticalDpi="300" orientation="landscape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9.8515625" style="0" customWidth="1"/>
    <col min="2" max="3" width="16.421875" style="0" customWidth="1"/>
    <col min="4" max="4" width="31.421875" style="0" customWidth="1"/>
    <col min="5" max="6" width="11.7109375" style="4" customWidth="1"/>
    <col min="7" max="7" width="11.140625" style="0" customWidth="1"/>
    <col min="8" max="8" width="12.28125" style="0" customWidth="1"/>
    <col min="9" max="9" width="11.28125" style="0" hidden="1" customWidth="1"/>
    <col min="10" max="10" width="9.140625" style="0" hidden="1" customWidth="1"/>
    <col min="11" max="16384" width="8.8515625" style="0" customWidth="1"/>
  </cols>
  <sheetData>
    <row r="1" s="9" customFormat="1" ht="26.25">
      <c r="A1" s="19" t="s">
        <v>81</v>
      </c>
    </row>
    <row r="2" s="12" customFormat="1" ht="12.75">
      <c r="A2" s="15" t="s">
        <v>0</v>
      </c>
    </row>
    <row r="3" spans="1:8" s="12" customFormat="1" ht="12.75">
      <c r="A3" s="15"/>
      <c r="E3" s="29" t="s">
        <v>2</v>
      </c>
      <c r="F3" s="29"/>
      <c r="G3" s="29"/>
      <c r="H3" s="29"/>
    </row>
    <row r="4" spans="1:8" s="11" customFormat="1" ht="12.75">
      <c r="A4" s="14"/>
      <c r="B4" s="18" t="s">
        <v>1</v>
      </c>
      <c r="C4" s="18" t="s">
        <v>73</v>
      </c>
      <c r="D4" s="10"/>
      <c r="E4" s="29" t="s">
        <v>74</v>
      </c>
      <c r="F4" s="29"/>
      <c r="G4" s="29"/>
      <c r="H4" s="29"/>
    </row>
    <row r="5" spans="1:8" s="1" customFormat="1" ht="12.75">
      <c r="A5" s="5" t="s">
        <v>3</v>
      </c>
      <c r="B5" s="6" t="s">
        <v>52</v>
      </c>
      <c r="C5" s="6" t="s">
        <v>82</v>
      </c>
      <c r="D5" s="5" t="s">
        <v>3</v>
      </c>
      <c r="E5" s="6" t="s">
        <v>4</v>
      </c>
      <c r="F5" s="6" t="s">
        <v>82</v>
      </c>
      <c r="G5" s="6" t="s">
        <v>5</v>
      </c>
      <c r="H5" s="5" t="str">
        <f>C5</f>
        <v>01/01 - 28/02</v>
      </c>
    </row>
    <row r="6" spans="1:8" ht="12.75">
      <c r="A6" s="7" t="s">
        <v>6</v>
      </c>
      <c r="B6" s="8">
        <v>200</v>
      </c>
      <c r="C6" s="8">
        <v>611</v>
      </c>
      <c r="D6" s="7" t="s">
        <v>7</v>
      </c>
      <c r="E6" s="8">
        <v>13</v>
      </c>
      <c r="F6" s="8">
        <v>27</v>
      </c>
      <c r="G6" s="17">
        <v>0</v>
      </c>
      <c r="H6" s="17">
        <v>0</v>
      </c>
    </row>
    <row r="7" spans="1:8" ht="12.75">
      <c r="A7" s="7" t="s">
        <v>49</v>
      </c>
      <c r="B7" s="8">
        <v>266</v>
      </c>
      <c r="C7" s="8">
        <v>672</v>
      </c>
      <c r="D7" s="7" t="s">
        <v>9</v>
      </c>
      <c r="E7" s="8">
        <v>515</v>
      </c>
      <c r="F7" s="8">
        <v>1077</v>
      </c>
      <c r="G7" s="17">
        <v>0</v>
      </c>
      <c r="H7" s="17">
        <v>0</v>
      </c>
    </row>
    <row r="8" spans="1:8" ht="12.75">
      <c r="A8" s="7" t="s">
        <v>8</v>
      </c>
      <c r="B8" s="8">
        <v>453</v>
      </c>
      <c r="C8" s="8">
        <v>1328</v>
      </c>
      <c r="D8" s="7" t="s">
        <v>51</v>
      </c>
      <c r="E8" s="8">
        <v>14</v>
      </c>
      <c r="F8" s="8">
        <v>47</v>
      </c>
      <c r="G8" s="13">
        <v>0</v>
      </c>
      <c r="H8" s="13">
        <v>0</v>
      </c>
    </row>
    <row r="9" spans="1:8" ht="12.75">
      <c r="A9" s="7" t="s">
        <v>10</v>
      </c>
      <c r="B9" s="8">
        <v>13</v>
      </c>
      <c r="C9" s="8">
        <v>53</v>
      </c>
      <c r="D9" s="7" t="s">
        <v>11</v>
      </c>
      <c r="E9" s="8">
        <v>0</v>
      </c>
      <c r="F9" s="8">
        <v>0</v>
      </c>
      <c r="G9" s="8">
        <v>40</v>
      </c>
      <c r="H9" s="8">
        <v>111</v>
      </c>
    </row>
    <row r="10" spans="1:8" ht="12.75">
      <c r="A10" s="7" t="s">
        <v>9</v>
      </c>
      <c r="B10" s="8">
        <v>395</v>
      </c>
      <c r="C10" s="8">
        <v>1052</v>
      </c>
      <c r="D10" s="7" t="s">
        <v>12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7" t="s">
        <v>51</v>
      </c>
      <c r="B11" s="8">
        <v>252</v>
      </c>
      <c r="C11" s="8">
        <v>829</v>
      </c>
      <c r="D11" s="7" t="s">
        <v>13</v>
      </c>
      <c r="E11" s="8">
        <v>0</v>
      </c>
      <c r="F11" s="8">
        <v>0</v>
      </c>
      <c r="G11" s="8">
        <v>5</v>
      </c>
      <c r="H11" s="8">
        <v>15</v>
      </c>
    </row>
    <row r="12" spans="1:8" ht="12.75">
      <c r="A12" s="7" t="s">
        <v>12</v>
      </c>
      <c r="B12" s="8">
        <v>53</v>
      </c>
      <c r="C12" s="8">
        <v>146</v>
      </c>
      <c r="D12" s="7" t="s">
        <v>14</v>
      </c>
      <c r="E12" s="8">
        <v>160</v>
      </c>
      <c r="F12" s="8">
        <v>430</v>
      </c>
      <c r="G12" s="8">
        <v>0</v>
      </c>
      <c r="H12" s="8">
        <v>0</v>
      </c>
    </row>
    <row r="13" spans="1:8" ht="12.75">
      <c r="A13" s="7" t="s">
        <v>14</v>
      </c>
      <c r="B13" s="8">
        <v>1207</v>
      </c>
      <c r="C13" s="8">
        <v>3494</v>
      </c>
      <c r="D13" s="7" t="s">
        <v>15</v>
      </c>
      <c r="E13" s="8">
        <v>797</v>
      </c>
      <c r="F13" s="8">
        <v>2164</v>
      </c>
      <c r="G13" s="8">
        <v>0</v>
      </c>
      <c r="H13" s="8">
        <v>0</v>
      </c>
    </row>
    <row r="14" spans="1:8" ht="12.75">
      <c r="A14" s="7" t="s">
        <v>15</v>
      </c>
      <c r="B14" s="8">
        <v>2009</v>
      </c>
      <c r="C14" s="8">
        <v>5728</v>
      </c>
      <c r="D14" s="7" t="s">
        <v>18</v>
      </c>
      <c r="E14" s="8">
        <v>4</v>
      </c>
      <c r="F14" s="8">
        <v>18</v>
      </c>
      <c r="G14" s="8">
        <v>0</v>
      </c>
      <c r="H14" s="8">
        <v>0</v>
      </c>
    </row>
    <row r="15" spans="1:8" ht="12.75">
      <c r="A15" s="7" t="s">
        <v>16</v>
      </c>
      <c r="B15" s="8">
        <v>378</v>
      </c>
      <c r="C15" s="8">
        <v>974</v>
      </c>
      <c r="D15" s="7" t="s">
        <v>17</v>
      </c>
      <c r="E15" s="8">
        <v>0</v>
      </c>
      <c r="F15" s="8">
        <v>0</v>
      </c>
      <c r="G15" s="8">
        <v>44</v>
      </c>
      <c r="H15" s="8">
        <v>96</v>
      </c>
    </row>
    <row r="16" spans="1:8" ht="12.75">
      <c r="A16" s="7" t="s">
        <v>18</v>
      </c>
      <c r="B16" s="8">
        <v>626</v>
      </c>
      <c r="C16" s="8">
        <v>1518</v>
      </c>
      <c r="D16" s="7" t="s">
        <v>19</v>
      </c>
      <c r="E16" s="8">
        <v>220</v>
      </c>
      <c r="F16" s="8">
        <v>589</v>
      </c>
      <c r="G16" s="8">
        <v>4</v>
      </c>
      <c r="H16" s="8">
        <v>21</v>
      </c>
    </row>
    <row r="17" spans="1:8" ht="12.75">
      <c r="A17" s="7" t="s">
        <v>19</v>
      </c>
      <c r="B17" s="8">
        <v>14</v>
      </c>
      <c r="C17" s="8">
        <v>48</v>
      </c>
      <c r="D17" s="7" t="s">
        <v>20</v>
      </c>
      <c r="E17" s="8">
        <v>12</v>
      </c>
      <c r="F17" s="8">
        <v>33</v>
      </c>
      <c r="G17" s="8">
        <v>54</v>
      </c>
      <c r="H17" s="8">
        <v>117</v>
      </c>
    </row>
    <row r="18" spans="1:8" ht="12.75">
      <c r="A18" s="7" t="s">
        <v>21</v>
      </c>
      <c r="B18" s="8">
        <v>23</v>
      </c>
      <c r="C18" s="8">
        <v>72</v>
      </c>
      <c r="D18" s="7" t="s">
        <v>22</v>
      </c>
      <c r="E18" s="8">
        <v>10</v>
      </c>
      <c r="F18" s="8">
        <v>20</v>
      </c>
      <c r="G18" s="8">
        <v>0</v>
      </c>
      <c r="H18" s="8">
        <v>0</v>
      </c>
    </row>
    <row r="19" spans="1:8" ht="12.75">
      <c r="A19" s="7" t="s">
        <v>83</v>
      </c>
      <c r="B19" s="8">
        <v>173</v>
      </c>
      <c r="C19" s="8">
        <v>483</v>
      </c>
      <c r="D19" s="7" t="s">
        <v>24</v>
      </c>
      <c r="E19" s="8">
        <v>0</v>
      </c>
      <c r="F19" s="8">
        <v>0</v>
      </c>
      <c r="G19" s="8">
        <v>38</v>
      </c>
      <c r="H19" s="8">
        <v>80</v>
      </c>
    </row>
    <row r="20" spans="1:8" ht="12.75">
      <c r="A20" s="7" t="s">
        <v>25</v>
      </c>
      <c r="B20" s="8">
        <v>92</v>
      </c>
      <c r="C20" s="8">
        <v>215</v>
      </c>
      <c r="D20" s="7" t="s">
        <v>26</v>
      </c>
      <c r="E20" s="8">
        <v>27</v>
      </c>
      <c r="F20" s="8">
        <v>77</v>
      </c>
      <c r="G20" s="8">
        <v>0</v>
      </c>
      <c r="H20" s="8">
        <v>0</v>
      </c>
    </row>
    <row r="21" spans="1:8" ht="12.75">
      <c r="A21" s="7" t="s">
        <v>26</v>
      </c>
      <c r="B21" s="8">
        <v>431</v>
      </c>
      <c r="C21" s="8">
        <v>1092</v>
      </c>
      <c r="D21" s="7" t="s">
        <v>27</v>
      </c>
      <c r="E21" s="8">
        <v>203</v>
      </c>
      <c r="F21" s="8">
        <v>455</v>
      </c>
      <c r="G21" s="8">
        <v>55</v>
      </c>
      <c r="H21" s="8">
        <v>151</v>
      </c>
    </row>
    <row r="22" spans="1:8" ht="12.75">
      <c r="A22" s="7" t="s">
        <v>28</v>
      </c>
      <c r="B22" s="8">
        <v>543</v>
      </c>
      <c r="C22" s="8">
        <v>1578</v>
      </c>
      <c r="D22" s="7" t="s">
        <v>29</v>
      </c>
      <c r="E22" s="8">
        <v>197</v>
      </c>
      <c r="F22" s="8">
        <v>524</v>
      </c>
      <c r="G22" s="8">
        <v>44</v>
      </c>
      <c r="H22" s="8">
        <v>91</v>
      </c>
    </row>
    <row r="23" spans="1:8" ht="12.75">
      <c r="A23" s="7" t="s">
        <v>30</v>
      </c>
      <c r="B23" s="8">
        <v>5</v>
      </c>
      <c r="C23" s="8">
        <v>10</v>
      </c>
      <c r="D23" s="7" t="s">
        <v>31</v>
      </c>
      <c r="E23" s="8">
        <v>397</v>
      </c>
      <c r="F23" s="8">
        <v>1099</v>
      </c>
      <c r="G23" s="8">
        <v>0</v>
      </c>
      <c r="H23" s="8">
        <v>0</v>
      </c>
    </row>
    <row r="24" spans="1:8" ht="12.75">
      <c r="A24" s="7" t="s">
        <v>29</v>
      </c>
      <c r="B24" s="8">
        <v>433</v>
      </c>
      <c r="C24" s="8">
        <v>1052</v>
      </c>
      <c r="D24" s="7" t="s">
        <v>32</v>
      </c>
      <c r="E24" s="8">
        <v>68</v>
      </c>
      <c r="F24" s="8">
        <v>191</v>
      </c>
      <c r="G24" s="8">
        <v>0</v>
      </c>
      <c r="H24" s="8">
        <v>0</v>
      </c>
    </row>
    <row r="25" spans="1:8" ht="12.75">
      <c r="A25" s="7" t="s">
        <v>31</v>
      </c>
      <c r="B25" s="8">
        <v>1844</v>
      </c>
      <c r="C25" s="8">
        <v>5658</v>
      </c>
      <c r="D25" s="7" t="s">
        <v>33</v>
      </c>
      <c r="E25" s="8">
        <v>240</v>
      </c>
      <c r="F25" s="8">
        <v>582</v>
      </c>
      <c r="G25" s="8">
        <v>0</v>
      </c>
      <c r="H25" s="8">
        <v>0</v>
      </c>
    </row>
    <row r="26" spans="1:8" ht="12.75">
      <c r="A26" s="7" t="s">
        <v>32</v>
      </c>
      <c r="B26" s="8">
        <v>2504</v>
      </c>
      <c r="C26" s="8">
        <v>4960</v>
      </c>
      <c r="D26" s="7" t="s">
        <v>34</v>
      </c>
      <c r="E26" s="8">
        <v>147</v>
      </c>
      <c r="F26" s="8">
        <v>659</v>
      </c>
      <c r="G26" s="8">
        <v>8</v>
      </c>
      <c r="H26" s="8">
        <v>27</v>
      </c>
    </row>
    <row r="27" spans="1:8" ht="12.75">
      <c r="A27" s="7" t="s">
        <v>33</v>
      </c>
      <c r="B27" s="13">
        <v>1140</v>
      </c>
      <c r="C27" s="13">
        <v>2808</v>
      </c>
      <c r="D27" s="7" t="s">
        <v>83</v>
      </c>
      <c r="E27" s="8">
        <v>31</v>
      </c>
      <c r="F27" s="8">
        <v>96</v>
      </c>
      <c r="G27" s="8">
        <v>0</v>
      </c>
      <c r="H27" s="8">
        <v>0</v>
      </c>
    </row>
    <row r="28" spans="1:8" ht="12.75">
      <c r="A28" t="s">
        <v>36</v>
      </c>
      <c r="B28" s="8">
        <v>3</v>
      </c>
      <c r="C28" s="8">
        <v>10</v>
      </c>
      <c r="D28" s="7" t="s">
        <v>37</v>
      </c>
      <c r="E28" s="8">
        <v>0</v>
      </c>
      <c r="F28" s="8">
        <v>0</v>
      </c>
      <c r="G28" s="8">
        <v>60</v>
      </c>
      <c r="H28" s="8">
        <v>148</v>
      </c>
    </row>
    <row r="29" spans="1:8" ht="12.75">
      <c r="A29" s="7" t="s">
        <v>34</v>
      </c>
      <c r="B29" s="8">
        <v>1550</v>
      </c>
      <c r="C29" s="8">
        <v>3484</v>
      </c>
      <c r="D29" s="7" t="s">
        <v>38</v>
      </c>
      <c r="E29" s="8">
        <v>235</v>
      </c>
      <c r="F29" s="8">
        <v>456</v>
      </c>
      <c r="G29" s="8">
        <v>0</v>
      </c>
      <c r="H29" s="8">
        <v>0</v>
      </c>
    </row>
    <row r="30" spans="1:8" ht="12.75">
      <c r="A30" s="7" t="s">
        <v>35</v>
      </c>
      <c r="B30" s="8">
        <v>126</v>
      </c>
      <c r="C30" s="8">
        <v>434</v>
      </c>
      <c r="D30" s="7" t="s">
        <v>39</v>
      </c>
      <c r="E30" s="8">
        <v>0</v>
      </c>
      <c r="F30" s="8">
        <v>0</v>
      </c>
      <c r="G30" s="8">
        <v>0</v>
      </c>
      <c r="H30" s="8">
        <v>0</v>
      </c>
    </row>
    <row r="31" spans="1:8" ht="12.75">
      <c r="A31" s="7" t="s">
        <v>40</v>
      </c>
      <c r="B31" s="8">
        <v>120</v>
      </c>
      <c r="C31" s="8">
        <v>294</v>
      </c>
      <c r="D31" s="7" t="s">
        <v>41</v>
      </c>
      <c r="E31" s="8">
        <v>19</v>
      </c>
      <c r="F31" s="8">
        <v>29</v>
      </c>
      <c r="G31" s="8">
        <v>0</v>
      </c>
      <c r="H31" s="8">
        <v>0</v>
      </c>
    </row>
    <row r="32" spans="1:8" ht="12.75">
      <c r="A32" s="7" t="s">
        <v>38</v>
      </c>
      <c r="B32" s="8">
        <v>630</v>
      </c>
      <c r="C32" s="8">
        <v>1602</v>
      </c>
      <c r="D32" s="7" t="s">
        <v>42</v>
      </c>
      <c r="E32" s="8">
        <v>528</v>
      </c>
      <c r="F32" s="8">
        <v>1385</v>
      </c>
      <c r="G32" s="8">
        <v>0</v>
      </c>
      <c r="H32" s="8">
        <v>0</v>
      </c>
    </row>
    <row r="33" spans="1:8" ht="12.75">
      <c r="A33" s="7" t="s">
        <v>43</v>
      </c>
      <c r="B33" s="8">
        <v>558</v>
      </c>
      <c r="C33" s="8">
        <v>1346</v>
      </c>
      <c r="D33" s="7" t="s">
        <v>44</v>
      </c>
      <c r="E33" s="8">
        <v>0</v>
      </c>
      <c r="F33" s="8">
        <v>0</v>
      </c>
      <c r="G33" s="8">
        <v>66</v>
      </c>
      <c r="H33" s="8">
        <v>152</v>
      </c>
    </row>
    <row r="34" spans="1:8" ht="12.75">
      <c r="A34" s="7" t="s">
        <v>39</v>
      </c>
      <c r="B34" s="8">
        <v>0</v>
      </c>
      <c r="C34" s="8">
        <v>0</v>
      </c>
      <c r="D34" s="7" t="s">
        <v>45</v>
      </c>
      <c r="E34" s="8">
        <v>504</v>
      </c>
      <c r="F34" s="8">
        <v>1204</v>
      </c>
      <c r="G34" s="8">
        <v>0</v>
      </c>
      <c r="H34" s="8">
        <v>0</v>
      </c>
    </row>
    <row r="35" spans="1:8" ht="12.75">
      <c r="A35" s="7" t="s">
        <v>46</v>
      </c>
      <c r="B35" s="8">
        <v>102</v>
      </c>
      <c r="C35" s="8">
        <v>150</v>
      </c>
      <c r="D35" s="7" t="s">
        <v>47</v>
      </c>
      <c r="E35" s="8">
        <v>53</v>
      </c>
      <c r="F35" s="8">
        <v>151</v>
      </c>
      <c r="G35" s="8">
        <v>17</v>
      </c>
      <c r="H35" s="8">
        <v>44</v>
      </c>
    </row>
    <row r="36" spans="1:7" ht="12.75">
      <c r="A36" s="7" t="s">
        <v>41</v>
      </c>
      <c r="B36" s="8">
        <v>236</v>
      </c>
      <c r="C36" s="8">
        <v>630</v>
      </c>
      <c r="D36" s="7"/>
      <c r="E36" s="8"/>
      <c r="F36" s="8"/>
      <c r="G36" s="8"/>
    </row>
    <row r="37" spans="1:7" ht="12.75">
      <c r="A37" s="7" t="s">
        <v>42</v>
      </c>
      <c r="B37" s="8">
        <v>2495</v>
      </c>
      <c r="C37" s="8">
        <v>6039</v>
      </c>
      <c r="D37" s="7"/>
      <c r="E37" s="7"/>
      <c r="F37" s="7"/>
      <c r="G37" s="7"/>
    </row>
    <row r="38" spans="1:6" ht="12.75">
      <c r="A38" s="7" t="s">
        <v>44</v>
      </c>
      <c r="B38" s="8">
        <v>229</v>
      </c>
      <c r="C38" s="8">
        <v>527</v>
      </c>
      <c r="E38"/>
      <c r="F38"/>
    </row>
    <row r="39" spans="1:6" ht="12.75">
      <c r="A39" s="7" t="s">
        <v>50</v>
      </c>
      <c r="B39" s="8">
        <v>2401</v>
      </c>
      <c r="C39" s="8">
        <v>5934</v>
      </c>
      <c r="E39"/>
      <c r="F39"/>
    </row>
    <row r="40" spans="1:6" ht="12.75">
      <c r="A40" s="7" t="s">
        <v>47</v>
      </c>
      <c r="B40" s="8">
        <v>18</v>
      </c>
      <c r="C40" s="8">
        <v>45</v>
      </c>
      <c r="E40"/>
      <c r="F40"/>
    </row>
    <row r="41" spans="1:6" ht="12.75">
      <c r="A41" s="7"/>
      <c r="B41" s="8"/>
      <c r="C41" s="8"/>
      <c r="E41"/>
      <c r="F41"/>
    </row>
    <row r="42" spans="1:8" ht="12.75">
      <c r="A42" s="5" t="s">
        <v>48</v>
      </c>
      <c r="B42" s="6">
        <v>21469</v>
      </c>
      <c r="C42" s="6">
        <f>SUM(C6:C40)</f>
        <v>54876</v>
      </c>
      <c r="D42" s="5" t="s">
        <v>48</v>
      </c>
      <c r="E42" s="8">
        <v>4394</v>
      </c>
      <c r="F42" s="8">
        <v>11313</v>
      </c>
      <c r="G42" s="8">
        <f>SUM(G6:G36)</f>
        <v>435</v>
      </c>
      <c r="H42" s="8">
        <v>1053</v>
      </c>
    </row>
    <row r="43" spans="1:8" ht="12.75">
      <c r="A43" s="5" t="s">
        <v>84</v>
      </c>
      <c r="B43" s="6">
        <v>30262</v>
      </c>
      <c r="C43" s="6">
        <v>72219</v>
      </c>
      <c r="D43" s="5" t="s">
        <v>84</v>
      </c>
      <c r="E43" s="8">
        <v>4623</v>
      </c>
      <c r="F43" s="8">
        <v>10742</v>
      </c>
      <c r="G43" s="8">
        <v>540</v>
      </c>
      <c r="H43" s="8">
        <v>1347</v>
      </c>
    </row>
    <row r="44" spans="1:8" ht="12.75">
      <c r="A44" s="5" t="s">
        <v>77</v>
      </c>
      <c r="B44" s="6">
        <f>SUM(B42-B43)</f>
        <v>-8793</v>
      </c>
      <c r="C44" s="6">
        <f>SUM(C42-C43)</f>
        <v>-17343</v>
      </c>
      <c r="D44" s="5" t="s">
        <v>77</v>
      </c>
      <c r="E44" s="6">
        <f>SUM(E42-E43)</f>
        <v>-229</v>
      </c>
      <c r="F44" s="6">
        <v>571</v>
      </c>
      <c r="G44" s="6">
        <f>SUM(G42-G43)</f>
        <v>-105</v>
      </c>
      <c r="H44" s="6">
        <v>-294</v>
      </c>
    </row>
    <row r="45" spans="1:8" ht="12.75">
      <c r="A45" s="5" t="s">
        <v>78</v>
      </c>
      <c r="B45" s="6">
        <v>129</v>
      </c>
      <c r="C45" s="6">
        <v>6545</v>
      </c>
      <c r="D45" s="5" t="s">
        <v>78</v>
      </c>
      <c r="E45" s="6">
        <v>850</v>
      </c>
      <c r="F45" s="6">
        <v>2562</v>
      </c>
      <c r="G45" s="6">
        <v>-100</v>
      </c>
      <c r="H45" s="6">
        <v>-168</v>
      </c>
    </row>
    <row r="46" spans="1:8" ht="12.75">
      <c r="A46" s="5" t="s">
        <v>79</v>
      </c>
      <c r="B46" s="16">
        <f>SUM(B44/B43)</f>
        <v>-0.29056242151873635</v>
      </c>
      <c r="C46" s="16">
        <v>-0.24</v>
      </c>
      <c r="D46" s="5" t="s">
        <v>79</v>
      </c>
      <c r="E46" s="16">
        <f>SUM(E44/E43)</f>
        <v>-0.04953493402552455</v>
      </c>
      <c r="F46" s="16">
        <v>0.05</v>
      </c>
      <c r="G46" s="16">
        <f>SUM(G44/G43)</f>
        <v>-0.19444444444444445</v>
      </c>
      <c r="H46" s="16">
        <v>-0.218</v>
      </c>
    </row>
    <row r="47" spans="1:8" ht="12.75">
      <c r="A47" s="5" t="s">
        <v>80</v>
      </c>
      <c r="B47" s="16">
        <v>0.006</v>
      </c>
      <c r="C47" s="16">
        <v>0.119</v>
      </c>
      <c r="D47" s="5" t="s">
        <v>80</v>
      </c>
      <c r="E47" s="16">
        <v>0.193</v>
      </c>
      <c r="F47" s="16">
        <v>0.226</v>
      </c>
      <c r="G47" s="16">
        <v>-0.185</v>
      </c>
      <c r="H47" s="16">
        <v>-0.137</v>
      </c>
    </row>
    <row r="48" spans="1:8" ht="12.75">
      <c r="A48" s="5"/>
      <c r="B48" s="16"/>
      <c r="C48" s="16"/>
      <c r="D48" s="5"/>
      <c r="E48" s="16"/>
      <c r="F48" s="16"/>
      <c r="G48" s="16"/>
      <c r="H48" s="16"/>
    </row>
    <row r="49" spans="1:6" ht="12.75">
      <c r="A49" s="5"/>
      <c r="B49" s="5"/>
      <c r="C49" s="5"/>
      <c r="E49"/>
      <c r="F49"/>
    </row>
    <row r="50" spans="1:7" ht="12.75">
      <c r="A50" s="2"/>
      <c r="B50" s="2"/>
      <c r="C50" s="2"/>
      <c r="D50" s="2"/>
      <c r="G50" s="1"/>
    </row>
    <row r="51" spans="1:7" ht="12.75">
      <c r="A51" s="2"/>
      <c r="B51" s="2"/>
      <c r="C51" s="2"/>
      <c r="D51" s="2"/>
      <c r="G51" s="1"/>
    </row>
    <row r="52" spans="1:7" ht="12.75">
      <c r="A52" s="2"/>
      <c r="B52" s="3"/>
      <c r="C52" s="3"/>
      <c r="D52" s="3"/>
      <c r="G52" s="1"/>
    </row>
    <row r="56" spans="1:7" ht="12.75">
      <c r="A56" s="2"/>
      <c r="B56" s="2"/>
      <c r="C56" s="2"/>
      <c r="D56" s="2"/>
      <c r="G56" s="1"/>
    </row>
    <row r="61" spans="1:7" ht="12.75">
      <c r="A61" s="1"/>
      <c r="B61" s="1"/>
      <c r="C61" s="1"/>
      <c r="D61" s="1"/>
      <c r="G61" s="1"/>
    </row>
    <row r="62" spans="1:7" ht="12.75">
      <c r="A62" s="1"/>
      <c r="B62" s="1"/>
      <c r="C62" s="1"/>
      <c r="D62" s="1"/>
      <c r="G62" s="1"/>
    </row>
    <row r="63" spans="1:7" ht="12.75">
      <c r="A63" s="1"/>
      <c r="B63" s="1"/>
      <c r="C63" s="1"/>
      <c r="D63" s="1"/>
      <c r="G63" s="1"/>
    </row>
    <row r="64" spans="1:7" ht="12.75">
      <c r="A64" s="1"/>
      <c r="B64" s="1"/>
      <c r="C64" s="1"/>
      <c r="D64" s="1"/>
      <c r="G64" s="1"/>
    </row>
  </sheetData>
  <sheetProtection/>
  <mergeCells count="2">
    <mergeCell ref="E3:H3"/>
    <mergeCell ref="E4:H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9.8515625" style="0" customWidth="1"/>
    <col min="2" max="3" width="16.421875" style="0" customWidth="1"/>
    <col min="4" max="4" width="31.421875" style="0" customWidth="1"/>
    <col min="5" max="6" width="11.7109375" style="4" customWidth="1"/>
    <col min="7" max="7" width="11.140625" style="0" customWidth="1"/>
    <col min="8" max="8" width="12.28125" style="0" customWidth="1"/>
    <col min="9" max="9" width="11.28125" style="0" hidden="1" customWidth="1"/>
    <col min="10" max="10" width="9.140625" style="0" hidden="1" customWidth="1"/>
    <col min="11" max="16384" width="8.8515625" style="0" customWidth="1"/>
  </cols>
  <sheetData>
    <row r="1" s="9" customFormat="1" ht="26.25">
      <c r="A1" s="19" t="s">
        <v>85</v>
      </c>
    </row>
    <row r="2" s="12" customFormat="1" ht="12.75">
      <c r="A2" s="15" t="s">
        <v>0</v>
      </c>
    </row>
    <row r="3" spans="1:8" s="12" customFormat="1" ht="12.75">
      <c r="A3" s="15"/>
      <c r="B3" s="18" t="s">
        <v>1</v>
      </c>
      <c r="E3" s="29" t="s">
        <v>2</v>
      </c>
      <c r="F3" s="29"/>
      <c r="G3" s="29"/>
      <c r="H3" s="29"/>
    </row>
    <row r="4" spans="1:8" s="11" customFormat="1" ht="12.75">
      <c r="A4" s="14"/>
      <c r="B4" s="6" t="s">
        <v>52</v>
      </c>
      <c r="C4" s="18" t="s">
        <v>73</v>
      </c>
      <c r="D4" s="10"/>
      <c r="E4" s="29" t="s">
        <v>74</v>
      </c>
      <c r="F4" s="29"/>
      <c r="G4" s="29"/>
      <c r="H4" s="29"/>
    </row>
    <row r="5" spans="1:8" s="1" customFormat="1" ht="12.75">
      <c r="A5" s="5" t="s">
        <v>3</v>
      </c>
      <c r="B5" s="6" t="s">
        <v>86</v>
      </c>
      <c r="C5" s="6" t="s">
        <v>59</v>
      </c>
      <c r="D5" s="5" t="s">
        <v>3</v>
      </c>
      <c r="E5" s="6" t="s">
        <v>4</v>
      </c>
      <c r="F5" s="6" t="str">
        <f>C5</f>
        <v>01/01 - 31/03</v>
      </c>
      <c r="G5" s="6" t="s">
        <v>5</v>
      </c>
      <c r="H5" s="5" t="str">
        <f>C5</f>
        <v>01/01 - 31/03</v>
      </c>
    </row>
    <row r="6" spans="1:8" ht="12.75">
      <c r="A6" s="7" t="s">
        <v>6</v>
      </c>
      <c r="B6" s="8">
        <v>302</v>
      </c>
      <c r="C6" s="8">
        <v>966</v>
      </c>
      <c r="D6" s="7" t="s">
        <v>7</v>
      </c>
      <c r="E6" s="8">
        <v>7</v>
      </c>
      <c r="F6" s="8">
        <v>35</v>
      </c>
      <c r="G6" s="17">
        <v>0</v>
      </c>
      <c r="H6" s="17">
        <v>0</v>
      </c>
    </row>
    <row r="7" spans="1:8" ht="12.75">
      <c r="A7" s="7" t="s">
        <v>49</v>
      </c>
      <c r="B7" s="8">
        <v>298</v>
      </c>
      <c r="C7" s="8">
        <v>970</v>
      </c>
      <c r="D7" s="7" t="s">
        <v>9</v>
      </c>
      <c r="E7" s="8">
        <v>317</v>
      </c>
      <c r="F7" s="8">
        <v>1431</v>
      </c>
      <c r="G7" s="17">
        <v>0</v>
      </c>
      <c r="H7" s="17">
        <v>0</v>
      </c>
    </row>
    <row r="8" spans="1:8" ht="12.75">
      <c r="A8" s="7" t="s">
        <v>8</v>
      </c>
      <c r="B8" s="8">
        <v>530</v>
      </c>
      <c r="C8" s="8">
        <v>1877</v>
      </c>
      <c r="D8" s="7" t="s">
        <v>51</v>
      </c>
      <c r="E8" s="8">
        <v>43</v>
      </c>
      <c r="F8" s="8">
        <v>92</v>
      </c>
      <c r="G8" s="13">
        <v>0</v>
      </c>
      <c r="H8" s="13">
        <v>0</v>
      </c>
    </row>
    <row r="9" spans="1:8" ht="12.75">
      <c r="A9" s="7" t="s">
        <v>10</v>
      </c>
      <c r="B9" s="8">
        <v>47</v>
      </c>
      <c r="C9" s="8">
        <v>100</v>
      </c>
      <c r="D9" s="7" t="s">
        <v>11</v>
      </c>
      <c r="E9" s="8">
        <v>0</v>
      </c>
      <c r="F9" s="8">
        <v>0</v>
      </c>
      <c r="G9" s="8">
        <v>64</v>
      </c>
      <c r="H9" s="8">
        <v>176</v>
      </c>
    </row>
    <row r="10" spans="1:8" ht="12.75">
      <c r="A10" s="7" t="s">
        <v>9</v>
      </c>
      <c r="B10" s="8">
        <v>258</v>
      </c>
      <c r="C10" s="8">
        <v>1433</v>
      </c>
      <c r="D10" s="7" t="s">
        <v>12</v>
      </c>
      <c r="E10" s="8">
        <v>8</v>
      </c>
      <c r="F10" s="8">
        <v>32</v>
      </c>
      <c r="G10" s="8">
        <v>0</v>
      </c>
      <c r="H10" s="8">
        <v>0</v>
      </c>
    </row>
    <row r="11" spans="1:8" ht="12.75">
      <c r="A11" s="7" t="s">
        <v>51</v>
      </c>
      <c r="B11" s="8">
        <v>310</v>
      </c>
      <c r="C11" s="8">
        <v>1154</v>
      </c>
      <c r="D11" s="7" t="s">
        <v>13</v>
      </c>
      <c r="E11" s="8">
        <v>0</v>
      </c>
      <c r="F11" s="8">
        <v>0</v>
      </c>
      <c r="G11" s="8">
        <v>2</v>
      </c>
      <c r="H11" s="8">
        <v>18</v>
      </c>
    </row>
    <row r="12" spans="1:8" ht="12.75">
      <c r="A12" s="7" t="s">
        <v>12</v>
      </c>
      <c r="B12" s="8">
        <v>43</v>
      </c>
      <c r="C12" s="8">
        <v>190</v>
      </c>
      <c r="D12" s="7" t="s">
        <v>14</v>
      </c>
      <c r="E12" s="8">
        <v>307</v>
      </c>
      <c r="F12" s="8">
        <v>867</v>
      </c>
      <c r="G12" s="8">
        <v>0</v>
      </c>
      <c r="H12" s="8">
        <v>0</v>
      </c>
    </row>
    <row r="13" spans="1:8" ht="12.75">
      <c r="A13" s="7" t="s">
        <v>14</v>
      </c>
      <c r="B13" s="8">
        <v>1460</v>
      </c>
      <c r="C13" s="8">
        <v>5328</v>
      </c>
      <c r="D13" s="7" t="s">
        <v>15</v>
      </c>
      <c r="E13" s="8">
        <v>1087</v>
      </c>
      <c r="F13" s="8">
        <v>3288</v>
      </c>
      <c r="G13" s="8">
        <v>0</v>
      </c>
      <c r="H13" s="8">
        <v>0</v>
      </c>
    </row>
    <row r="14" spans="1:8" ht="12.75">
      <c r="A14" s="7" t="s">
        <v>15</v>
      </c>
      <c r="B14" s="8">
        <v>2887</v>
      </c>
      <c r="C14" s="8">
        <v>8881</v>
      </c>
      <c r="D14" s="7" t="s">
        <v>18</v>
      </c>
      <c r="E14" s="8">
        <v>3</v>
      </c>
      <c r="F14" s="8">
        <v>21</v>
      </c>
      <c r="G14" s="8">
        <v>0</v>
      </c>
      <c r="H14" s="8">
        <v>0</v>
      </c>
    </row>
    <row r="15" spans="1:8" ht="12.75">
      <c r="A15" s="7" t="s">
        <v>16</v>
      </c>
      <c r="B15" s="8">
        <v>428</v>
      </c>
      <c r="C15" s="8">
        <v>1408</v>
      </c>
      <c r="D15" s="7" t="s">
        <v>17</v>
      </c>
      <c r="E15" s="8">
        <v>0</v>
      </c>
      <c r="F15" s="8">
        <v>0</v>
      </c>
      <c r="G15" s="8">
        <v>42</v>
      </c>
      <c r="H15" s="8">
        <v>140</v>
      </c>
    </row>
    <row r="16" spans="1:8" ht="12.75">
      <c r="A16" s="7" t="s">
        <v>18</v>
      </c>
      <c r="B16" s="8">
        <v>515</v>
      </c>
      <c r="C16" s="8">
        <v>2134</v>
      </c>
      <c r="D16" s="7" t="s">
        <v>19</v>
      </c>
      <c r="E16" s="8">
        <v>193</v>
      </c>
      <c r="F16" s="8">
        <v>785</v>
      </c>
      <c r="G16" s="8">
        <v>2</v>
      </c>
      <c r="H16" s="8">
        <v>22</v>
      </c>
    </row>
    <row r="17" spans="1:8" ht="12.75">
      <c r="A17" s="7" t="s">
        <v>19</v>
      </c>
      <c r="B17" s="8">
        <v>8</v>
      </c>
      <c r="C17" s="8">
        <v>57</v>
      </c>
      <c r="D17" s="7" t="s">
        <v>20</v>
      </c>
      <c r="E17" s="8">
        <v>26</v>
      </c>
      <c r="F17" s="8">
        <v>59</v>
      </c>
      <c r="G17" s="8">
        <v>50</v>
      </c>
      <c r="H17" s="8">
        <v>167</v>
      </c>
    </row>
    <row r="18" spans="1:8" ht="12.75">
      <c r="A18" s="7" t="s">
        <v>21</v>
      </c>
      <c r="B18" s="8">
        <v>30</v>
      </c>
      <c r="C18" s="8">
        <v>102</v>
      </c>
      <c r="D18" s="7" t="s">
        <v>22</v>
      </c>
      <c r="E18" s="8">
        <v>11</v>
      </c>
      <c r="F18" s="8">
        <v>31</v>
      </c>
      <c r="G18" s="8">
        <v>0</v>
      </c>
      <c r="H18" s="8">
        <v>0</v>
      </c>
    </row>
    <row r="19" spans="1:8" ht="12.75">
      <c r="A19" s="7" t="s">
        <v>83</v>
      </c>
      <c r="B19" s="8">
        <v>215</v>
      </c>
      <c r="C19" s="8">
        <v>715</v>
      </c>
      <c r="D19" s="7" t="s">
        <v>24</v>
      </c>
      <c r="E19" s="8">
        <v>0</v>
      </c>
      <c r="F19" s="8">
        <v>0</v>
      </c>
      <c r="G19" s="8">
        <v>42</v>
      </c>
      <c r="H19" s="8">
        <v>125</v>
      </c>
    </row>
    <row r="20" spans="1:8" ht="12.75">
      <c r="A20" s="7" t="s">
        <v>25</v>
      </c>
      <c r="B20" s="8">
        <v>63</v>
      </c>
      <c r="C20" s="8">
        <v>281</v>
      </c>
      <c r="D20" s="7" t="s">
        <v>26</v>
      </c>
      <c r="E20" s="8">
        <v>24</v>
      </c>
      <c r="F20" s="8">
        <v>104</v>
      </c>
      <c r="G20" s="8">
        <v>0</v>
      </c>
      <c r="H20" s="8">
        <v>0</v>
      </c>
    </row>
    <row r="21" spans="1:8" ht="12.75">
      <c r="A21" s="7" t="s">
        <v>26</v>
      </c>
      <c r="B21" s="8">
        <v>323</v>
      </c>
      <c r="C21" s="8">
        <v>1421</v>
      </c>
      <c r="D21" s="7" t="s">
        <v>27</v>
      </c>
      <c r="E21" s="8">
        <v>155</v>
      </c>
      <c r="F21" s="8">
        <v>615</v>
      </c>
      <c r="G21" s="8">
        <v>78</v>
      </c>
      <c r="H21" s="8">
        <v>230</v>
      </c>
    </row>
    <row r="22" spans="1:8" ht="12.75">
      <c r="A22" s="7" t="s">
        <v>28</v>
      </c>
      <c r="B22" s="8">
        <v>542</v>
      </c>
      <c r="C22" s="8">
        <v>2126</v>
      </c>
      <c r="D22" s="7" t="s">
        <v>29</v>
      </c>
      <c r="E22" s="8">
        <v>259</v>
      </c>
      <c r="F22" s="8">
        <v>794</v>
      </c>
      <c r="G22" s="8">
        <v>24</v>
      </c>
      <c r="H22" s="8">
        <v>119</v>
      </c>
    </row>
    <row r="23" spans="1:8" ht="12.75">
      <c r="A23" s="7" t="s">
        <v>30</v>
      </c>
      <c r="B23" s="8">
        <v>10</v>
      </c>
      <c r="C23" s="8">
        <v>20</v>
      </c>
      <c r="D23" s="7" t="s">
        <v>31</v>
      </c>
      <c r="E23" s="8">
        <v>555</v>
      </c>
      <c r="F23" s="8">
        <v>1741</v>
      </c>
      <c r="G23" s="8">
        <v>0</v>
      </c>
      <c r="H23" s="8">
        <v>0</v>
      </c>
    </row>
    <row r="24" spans="1:8" ht="12.75">
      <c r="A24" s="7" t="s">
        <v>29</v>
      </c>
      <c r="B24" s="8">
        <v>286</v>
      </c>
      <c r="C24" s="8">
        <v>1380</v>
      </c>
      <c r="D24" s="7" t="s">
        <v>32</v>
      </c>
      <c r="E24" s="8">
        <v>96</v>
      </c>
      <c r="F24" s="8">
        <v>359</v>
      </c>
      <c r="G24" s="8">
        <v>0</v>
      </c>
      <c r="H24" s="8">
        <v>0</v>
      </c>
    </row>
    <row r="25" spans="1:8" ht="12.75">
      <c r="A25" s="7" t="s">
        <v>31</v>
      </c>
      <c r="B25" s="8">
        <v>2687</v>
      </c>
      <c r="C25" s="8">
        <v>8642</v>
      </c>
      <c r="D25" s="7" t="s">
        <v>33</v>
      </c>
      <c r="E25" s="8">
        <v>221</v>
      </c>
      <c r="F25" s="8">
        <v>813</v>
      </c>
      <c r="G25" s="8">
        <v>0</v>
      </c>
      <c r="H25" s="8">
        <v>0</v>
      </c>
    </row>
    <row r="26" spans="1:8" ht="12.75">
      <c r="A26" s="7" t="s">
        <v>32</v>
      </c>
      <c r="B26" s="8">
        <v>2058</v>
      </c>
      <c r="C26" s="8">
        <v>7277</v>
      </c>
      <c r="D26" s="7" t="s">
        <v>34</v>
      </c>
      <c r="E26" s="8">
        <v>240</v>
      </c>
      <c r="F26" s="8">
        <v>908</v>
      </c>
      <c r="G26" s="8">
        <v>9</v>
      </c>
      <c r="H26" s="8">
        <v>39</v>
      </c>
    </row>
    <row r="27" spans="1:8" ht="12.75">
      <c r="A27" s="7" t="s">
        <v>33</v>
      </c>
      <c r="B27" s="13">
        <v>981</v>
      </c>
      <c r="C27" s="13">
        <v>3830</v>
      </c>
      <c r="D27" s="7" t="s">
        <v>83</v>
      </c>
      <c r="E27" s="8">
        <v>73</v>
      </c>
      <c r="F27" s="8">
        <v>171</v>
      </c>
      <c r="G27" s="8">
        <v>0</v>
      </c>
      <c r="H27" s="8">
        <v>0</v>
      </c>
    </row>
    <row r="28" spans="1:8" ht="12.75">
      <c r="A28" t="s">
        <v>36</v>
      </c>
      <c r="B28" s="8">
        <v>4</v>
      </c>
      <c r="C28" s="8">
        <v>15</v>
      </c>
      <c r="D28" s="7" t="s">
        <v>37</v>
      </c>
      <c r="E28" s="8">
        <v>0</v>
      </c>
      <c r="F28" s="8">
        <v>0</v>
      </c>
      <c r="G28" s="8">
        <v>86</v>
      </c>
      <c r="H28" s="8">
        <v>234</v>
      </c>
    </row>
    <row r="29" spans="1:8" ht="12.75">
      <c r="A29" s="7" t="s">
        <v>34</v>
      </c>
      <c r="B29" s="8">
        <v>1798</v>
      </c>
      <c r="C29" s="8">
        <v>5404</v>
      </c>
      <c r="D29" s="7" t="s">
        <v>38</v>
      </c>
      <c r="E29" s="8">
        <v>173</v>
      </c>
      <c r="F29" s="8">
        <v>645</v>
      </c>
      <c r="G29" s="8">
        <v>0</v>
      </c>
      <c r="H29" s="8">
        <v>0</v>
      </c>
    </row>
    <row r="30" spans="1:8" ht="12.75">
      <c r="A30" s="7" t="s">
        <v>35</v>
      </c>
      <c r="B30" s="8">
        <v>265</v>
      </c>
      <c r="C30" s="8">
        <v>703</v>
      </c>
      <c r="D30" s="7" t="s">
        <v>39</v>
      </c>
      <c r="E30" s="8">
        <v>0</v>
      </c>
      <c r="F30" s="8">
        <v>0</v>
      </c>
      <c r="G30" s="8">
        <v>0</v>
      </c>
      <c r="H30" s="8">
        <v>0</v>
      </c>
    </row>
    <row r="31" spans="1:8" ht="12.75">
      <c r="A31" s="7" t="s">
        <v>40</v>
      </c>
      <c r="B31" s="8">
        <v>125</v>
      </c>
      <c r="C31" s="8">
        <v>423</v>
      </c>
      <c r="D31" s="7" t="s">
        <v>41</v>
      </c>
      <c r="E31" s="8">
        <v>20</v>
      </c>
      <c r="F31" s="8">
        <v>50</v>
      </c>
      <c r="G31" s="8">
        <v>0</v>
      </c>
      <c r="H31" s="8">
        <v>0</v>
      </c>
    </row>
    <row r="32" spans="1:8" ht="12.75">
      <c r="A32" s="7" t="s">
        <v>38</v>
      </c>
      <c r="B32" s="8">
        <v>559</v>
      </c>
      <c r="C32" s="8">
        <v>2257</v>
      </c>
      <c r="D32" s="7" t="s">
        <v>42</v>
      </c>
      <c r="E32" s="8">
        <v>452</v>
      </c>
      <c r="F32" s="8">
        <v>1846</v>
      </c>
      <c r="G32" s="8">
        <v>0</v>
      </c>
      <c r="H32" s="8">
        <v>0</v>
      </c>
    </row>
    <row r="33" spans="1:8" ht="12.75">
      <c r="A33" s="7" t="s">
        <v>43</v>
      </c>
      <c r="B33" s="8">
        <v>532</v>
      </c>
      <c r="C33" s="8">
        <v>1885</v>
      </c>
      <c r="D33" s="7" t="s">
        <v>44</v>
      </c>
      <c r="E33" s="8">
        <v>0</v>
      </c>
      <c r="F33" s="8">
        <v>0</v>
      </c>
      <c r="G33" s="8">
        <v>63</v>
      </c>
      <c r="H33" s="8">
        <v>216</v>
      </c>
    </row>
    <row r="34" spans="1:8" ht="12.75">
      <c r="A34" s="7" t="s">
        <v>39</v>
      </c>
      <c r="B34" s="8">
        <v>0</v>
      </c>
      <c r="C34" s="8">
        <v>0</v>
      </c>
      <c r="D34" s="7" t="s">
        <v>45</v>
      </c>
      <c r="E34" s="8">
        <v>511</v>
      </c>
      <c r="F34" s="8">
        <v>1711</v>
      </c>
      <c r="G34" s="8">
        <v>0</v>
      </c>
      <c r="H34" s="8">
        <v>0</v>
      </c>
    </row>
    <row r="35" spans="1:8" ht="12.75">
      <c r="A35" s="7" t="s">
        <v>46</v>
      </c>
      <c r="B35" s="8">
        <v>40</v>
      </c>
      <c r="C35" s="8">
        <v>192</v>
      </c>
      <c r="D35" s="7" t="s">
        <v>47</v>
      </c>
      <c r="E35" s="8">
        <v>84</v>
      </c>
      <c r="F35" s="8">
        <v>255</v>
      </c>
      <c r="G35" s="8">
        <v>45</v>
      </c>
      <c r="H35" s="8">
        <v>84</v>
      </c>
    </row>
    <row r="36" spans="1:7" ht="12.75">
      <c r="A36" s="7" t="s">
        <v>41</v>
      </c>
      <c r="B36" s="8">
        <v>222</v>
      </c>
      <c r="C36" s="8">
        <v>852</v>
      </c>
      <c r="D36" s="7"/>
      <c r="E36" s="8"/>
      <c r="F36" s="8"/>
      <c r="G36" s="8"/>
    </row>
    <row r="37" spans="1:7" ht="12.75">
      <c r="A37" s="7" t="s">
        <v>42</v>
      </c>
      <c r="B37" s="8">
        <v>2540</v>
      </c>
      <c r="C37" s="8">
        <v>8651</v>
      </c>
      <c r="D37" s="7"/>
      <c r="E37" s="7"/>
      <c r="F37" s="7"/>
      <c r="G37" s="7"/>
    </row>
    <row r="38" spans="1:6" ht="12.75">
      <c r="A38" s="7" t="s">
        <v>44</v>
      </c>
      <c r="B38" s="8">
        <v>269</v>
      </c>
      <c r="C38" s="8">
        <v>798</v>
      </c>
      <c r="E38"/>
      <c r="F38"/>
    </row>
    <row r="39" spans="1:6" ht="12.75">
      <c r="A39" s="7" t="s">
        <v>50</v>
      </c>
      <c r="B39" s="8">
        <v>2029</v>
      </c>
      <c r="C39" s="8">
        <v>7995</v>
      </c>
      <c r="E39"/>
      <c r="F39"/>
    </row>
    <row r="40" spans="1:6" ht="12.75">
      <c r="A40" s="7" t="s">
        <v>47</v>
      </c>
      <c r="B40" s="8">
        <v>0</v>
      </c>
      <c r="C40" s="8">
        <v>45</v>
      </c>
      <c r="E40"/>
      <c r="F40"/>
    </row>
    <row r="41" spans="1:6" ht="12.75">
      <c r="A41" s="7"/>
      <c r="B41" s="8"/>
      <c r="C41" s="8"/>
      <c r="E41"/>
      <c r="F41"/>
    </row>
    <row r="42" spans="1:8" ht="12.75">
      <c r="A42" s="5" t="s">
        <v>48</v>
      </c>
      <c r="B42" s="6">
        <v>22774</v>
      </c>
      <c r="C42" s="6">
        <v>79530</v>
      </c>
      <c r="D42" s="5" t="s">
        <v>48</v>
      </c>
      <c r="E42" s="8">
        <v>4865</v>
      </c>
      <c r="F42" s="8">
        <v>16653</v>
      </c>
      <c r="G42" s="8">
        <v>511</v>
      </c>
      <c r="H42" s="8">
        <v>1583</v>
      </c>
    </row>
    <row r="43" spans="1:8" ht="12.75">
      <c r="A43" s="5" t="s">
        <v>87</v>
      </c>
      <c r="B43" s="6">
        <v>32276</v>
      </c>
      <c r="C43" s="6">
        <v>104166</v>
      </c>
      <c r="D43" s="5" t="s">
        <v>87</v>
      </c>
      <c r="E43" s="8">
        <v>4721</v>
      </c>
      <c r="F43" s="8">
        <v>15534</v>
      </c>
      <c r="G43" s="8">
        <v>568</v>
      </c>
      <c r="H43" s="8">
        <v>1953</v>
      </c>
    </row>
    <row r="44" spans="1:8" ht="12.75">
      <c r="A44" s="5" t="s">
        <v>77</v>
      </c>
      <c r="B44" s="6">
        <f>SUM(B42-B43)</f>
        <v>-9502</v>
      </c>
      <c r="C44" s="6">
        <f>SUM(C42-C43)</f>
        <v>-24636</v>
      </c>
      <c r="D44" s="5" t="s">
        <v>77</v>
      </c>
      <c r="E44" s="6">
        <f>SUM(E42-E43)</f>
        <v>144</v>
      </c>
      <c r="F44" s="6">
        <v>1119</v>
      </c>
      <c r="G44" s="6">
        <f>SUM(G42-G43)</f>
        <v>-57</v>
      </c>
      <c r="H44" s="6">
        <v>-370</v>
      </c>
    </row>
    <row r="45" spans="1:8" ht="12.75">
      <c r="A45" s="5" t="s">
        <v>78</v>
      </c>
      <c r="B45" s="6">
        <v>-1462</v>
      </c>
      <c r="C45" s="6">
        <v>7026</v>
      </c>
      <c r="D45" s="5" t="s">
        <v>78</v>
      </c>
      <c r="E45" s="6">
        <v>960</v>
      </c>
      <c r="F45" s="6">
        <v>4002</v>
      </c>
      <c r="G45" s="6">
        <v>-46</v>
      </c>
      <c r="H45" s="6">
        <v>-202</v>
      </c>
    </row>
    <row r="46" spans="1:8" ht="12.75">
      <c r="A46" s="5" t="s">
        <v>79</v>
      </c>
      <c r="B46" s="16">
        <f>SUM(B44/B43)</f>
        <v>-0.29439831453711734</v>
      </c>
      <c r="C46" s="16">
        <v>-0.2365</v>
      </c>
      <c r="D46" s="5" t="s">
        <v>79</v>
      </c>
      <c r="E46" s="16">
        <v>0.0295</v>
      </c>
      <c r="F46" s="16">
        <v>0.067</v>
      </c>
      <c r="G46" s="16">
        <f>SUM(G44/G43)</f>
        <v>-0.10035211267605634</v>
      </c>
      <c r="H46" s="16">
        <v>-0.189</v>
      </c>
    </row>
    <row r="47" spans="1:8" ht="12.75">
      <c r="A47" s="5" t="s">
        <v>80</v>
      </c>
      <c r="B47" s="16">
        <v>-0.06</v>
      </c>
      <c r="C47" s="16">
        <v>0.088</v>
      </c>
      <c r="D47" s="5" t="s">
        <v>80</v>
      </c>
      <c r="E47" s="16">
        <v>0.197</v>
      </c>
      <c r="F47" s="16">
        <v>0.24</v>
      </c>
      <c r="G47" s="16">
        <v>-0.082</v>
      </c>
      <c r="H47" s="16">
        <v>-0.1131</v>
      </c>
    </row>
    <row r="48" spans="1:8" ht="12.75">
      <c r="A48" s="5"/>
      <c r="B48" s="16"/>
      <c r="C48" s="16"/>
      <c r="D48" s="5"/>
      <c r="E48" s="16"/>
      <c r="F48" s="16"/>
      <c r="G48" s="16"/>
      <c r="H48" s="16"/>
    </row>
    <row r="49" spans="1:6" ht="12.75">
      <c r="A49" s="5"/>
      <c r="B49" s="5"/>
      <c r="C49" s="5"/>
      <c r="E49"/>
      <c r="F49"/>
    </row>
    <row r="50" spans="1:7" ht="12.75">
      <c r="A50" s="2"/>
      <c r="B50" s="2"/>
      <c r="C50" s="2"/>
      <c r="D50" s="2"/>
      <c r="G50" s="1"/>
    </row>
    <row r="51" spans="1:7" ht="12.75">
      <c r="A51" s="2"/>
      <c r="B51" s="2"/>
      <c r="C51" s="2"/>
      <c r="D51" s="2"/>
      <c r="G51" s="1"/>
    </row>
    <row r="52" spans="1:7" ht="12.75">
      <c r="A52" s="2"/>
      <c r="B52" s="3"/>
      <c r="C52" s="3"/>
      <c r="D52" s="3"/>
      <c r="G52" s="1"/>
    </row>
    <row r="56" spans="1:7" ht="12.75">
      <c r="A56" s="2"/>
      <c r="B56" s="2"/>
      <c r="C56" s="2"/>
      <c r="D56" s="2"/>
      <c r="G56" s="1"/>
    </row>
    <row r="61" spans="1:7" ht="12.75">
      <c r="A61" s="1"/>
      <c r="B61" s="1"/>
      <c r="C61" s="1"/>
      <c r="D61" s="1"/>
      <c r="G61" s="1"/>
    </row>
    <row r="62" spans="1:7" ht="12.75">
      <c r="A62" s="1"/>
      <c r="B62" s="1"/>
      <c r="C62" s="1"/>
      <c r="D62" s="1"/>
      <c r="G62" s="1"/>
    </row>
    <row r="63" spans="1:7" ht="12.75">
      <c r="A63" s="1"/>
      <c r="B63" s="1"/>
      <c r="C63" s="1"/>
      <c r="D63" s="1"/>
      <c r="G63" s="1"/>
    </row>
    <row r="64" spans="1:7" ht="12.75">
      <c r="A64" s="1"/>
      <c r="B64" s="1"/>
      <c r="C64" s="1"/>
      <c r="D64" s="1"/>
      <c r="G64" s="1"/>
    </row>
  </sheetData>
  <sheetProtection/>
  <mergeCells count="2">
    <mergeCell ref="E3:H3"/>
    <mergeCell ref="E4:H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9.8515625" style="0" customWidth="1"/>
    <col min="2" max="3" width="16.421875" style="0" customWidth="1"/>
    <col min="4" max="4" width="12.28125" style="0" customWidth="1"/>
    <col min="5" max="5" width="31.421875" style="0" customWidth="1"/>
    <col min="6" max="7" width="11.7109375" style="4" customWidth="1"/>
    <col min="8" max="8" width="11.140625" style="0" customWidth="1"/>
    <col min="9" max="9" width="12.28125" style="0" customWidth="1"/>
    <col min="10" max="10" width="11.28125" style="0" hidden="1" customWidth="1"/>
    <col min="11" max="11" width="9.140625" style="0" hidden="1" customWidth="1"/>
    <col min="12" max="16384" width="8.8515625" style="0" customWidth="1"/>
  </cols>
  <sheetData>
    <row r="1" s="9" customFormat="1" ht="26.25">
      <c r="A1" s="19" t="s">
        <v>88</v>
      </c>
    </row>
    <row r="2" s="12" customFormat="1" ht="12.75">
      <c r="A2" s="15" t="s">
        <v>0</v>
      </c>
    </row>
    <row r="3" spans="1:9" s="12" customFormat="1" ht="12.75">
      <c r="A3" s="15"/>
      <c r="B3" s="18" t="s">
        <v>1</v>
      </c>
      <c r="F3" s="29" t="s">
        <v>2</v>
      </c>
      <c r="G3" s="29"/>
      <c r="H3" s="29"/>
      <c r="I3" s="29"/>
    </row>
    <row r="4" spans="1:9" s="11" customFormat="1" ht="15.75">
      <c r="A4" s="14"/>
      <c r="B4" s="6" t="s">
        <v>52</v>
      </c>
      <c r="C4" s="18" t="s">
        <v>73</v>
      </c>
      <c r="D4" s="21" t="s">
        <v>58</v>
      </c>
      <c r="E4" s="10"/>
      <c r="F4" s="29" t="s">
        <v>74</v>
      </c>
      <c r="G4" s="29"/>
      <c r="H4" s="29"/>
      <c r="I4" s="29"/>
    </row>
    <row r="5" spans="1:9" s="1" customFormat="1" ht="12.75">
      <c r="A5" s="5" t="s">
        <v>3</v>
      </c>
      <c r="B5" s="6" t="s">
        <v>89</v>
      </c>
      <c r="C5" s="6" t="s">
        <v>60</v>
      </c>
      <c r="D5" s="6"/>
      <c r="E5" s="5" t="s">
        <v>3</v>
      </c>
      <c r="F5" s="6" t="s">
        <v>4</v>
      </c>
      <c r="G5" s="6" t="str">
        <f>C5</f>
        <v>01/01 - 30/04</v>
      </c>
      <c r="H5" s="6" t="s">
        <v>5</v>
      </c>
      <c r="I5" s="5" t="str">
        <f>C5</f>
        <v>01/01 - 30/04</v>
      </c>
    </row>
    <row r="6" spans="1:9" ht="12.75">
      <c r="A6" s="7" t="s">
        <v>6</v>
      </c>
      <c r="B6" s="8">
        <v>238</v>
      </c>
      <c r="C6" s="8">
        <v>1203</v>
      </c>
      <c r="D6" s="20">
        <f>SUM(C6/C42)</f>
        <v>0.012510139140200912</v>
      </c>
      <c r="E6" s="7" t="s">
        <v>7</v>
      </c>
      <c r="F6" s="8">
        <v>1</v>
      </c>
      <c r="G6" s="8">
        <v>36</v>
      </c>
      <c r="H6" s="17">
        <v>0</v>
      </c>
      <c r="I6" s="17">
        <v>0</v>
      </c>
    </row>
    <row r="7" spans="1:9" ht="12.75">
      <c r="A7" s="7" t="s">
        <v>49</v>
      </c>
      <c r="B7" s="8">
        <v>242</v>
      </c>
      <c r="C7" s="8">
        <v>1212</v>
      </c>
      <c r="D7" s="20">
        <f>SUM(C7/C42)</f>
        <v>0.012603731203593935</v>
      </c>
      <c r="E7" s="7" t="s">
        <v>9</v>
      </c>
      <c r="F7" s="8">
        <v>251</v>
      </c>
      <c r="G7" s="8">
        <v>1681</v>
      </c>
      <c r="H7" s="17">
        <v>0</v>
      </c>
      <c r="I7" s="17">
        <v>0</v>
      </c>
    </row>
    <row r="8" spans="1:9" ht="12.75">
      <c r="A8" s="7" t="s">
        <v>8</v>
      </c>
      <c r="B8" s="8">
        <v>434</v>
      </c>
      <c r="C8" s="8">
        <v>2304</v>
      </c>
      <c r="D8" s="20">
        <f>SUM(C8/C42)</f>
        <v>0.023959568228614215</v>
      </c>
      <c r="E8" s="7" t="s">
        <v>51</v>
      </c>
      <c r="F8" s="8">
        <v>20</v>
      </c>
      <c r="G8" s="8">
        <v>112</v>
      </c>
      <c r="H8" s="13">
        <v>0</v>
      </c>
      <c r="I8" s="13">
        <v>0</v>
      </c>
    </row>
    <row r="9" spans="1:9" ht="12.75">
      <c r="A9" s="7" t="s">
        <v>10</v>
      </c>
      <c r="B9" s="8">
        <v>26</v>
      </c>
      <c r="C9" s="8">
        <v>126</v>
      </c>
      <c r="D9" s="20">
        <f>SUM(C9/C42)</f>
        <v>0.0013102888875023398</v>
      </c>
      <c r="E9" s="7" t="s">
        <v>11</v>
      </c>
      <c r="F9" s="8">
        <v>0</v>
      </c>
      <c r="G9" s="8">
        <v>0</v>
      </c>
      <c r="H9" s="8">
        <v>64</v>
      </c>
      <c r="I9" s="8">
        <v>239</v>
      </c>
    </row>
    <row r="10" spans="1:9" ht="12.75">
      <c r="A10" s="7" t="s">
        <v>9</v>
      </c>
      <c r="B10" s="8">
        <v>313</v>
      </c>
      <c r="C10" s="8">
        <v>1745</v>
      </c>
      <c r="D10" s="20">
        <f>SUM(C10/C42)</f>
        <v>0.018146461180091927</v>
      </c>
      <c r="E10" s="7" t="s">
        <v>12</v>
      </c>
      <c r="F10" s="8">
        <v>4</v>
      </c>
      <c r="G10" s="8">
        <v>36</v>
      </c>
      <c r="H10" s="8">
        <v>0</v>
      </c>
      <c r="I10" s="8">
        <v>0</v>
      </c>
    </row>
    <row r="11" spans="1:9" ht="12.75">
      <c r="A11" s="7" t="s">
        <v>51</v>
      </c>
      <c r="B11" s="8">
        <v>186</v>
      </c>
      <c r="C11" s="8">
        <v>1340</v>
      </c>
      <c r="D11" s="20">
        <f>SUM(C11/C42)</f>
        <v>0.013934818327405837</v>
      </c>
      <c r="E11" s="7" t="s">
        <v>13</v>
      </c>
      <c r="F11" s="8">
        <v>0</v>
      </c>
      <c r="G11" s="8">
        <v>0</v>
      </c>
      <c r="H11" s="8">
        <v>9</v>
      </c>
      <c r="I11" s="8">
        <v>27</v>
      </c>
    </row>
    <row r="12" spans="1:9" ht="12.75">
      <c r="A12" s="7" t="s">
        <v>12</v>
      </c>
      <c r="B12" s="8">
        <v>47</v>
      </c>
      <c r="C12" s="8">
        <v>236</v>
      </c>
      <c r="D12" s="20">
        <f>SUM(C12/C42)</f>
        <v>0.002454191884528192</v>
      </c>
      <c r="E12" s="7" t="s">
        <v>14</v>
      </c>
      <c r="F12" s="8">
        <v>233</v>
      </c>
      <c r="G12" s="8">
        <v>1099</v>
      </c>
      <c r="H12" s="8">
        <v>0</v>
      </c>
      <c r="I12" s="8">
        <v>0</v>
      </c>
    </row>
    <row r="13" spans="1:9" ht="12.75">
      <c r="A13" s="7" t="s">
        <v>14</v>
      </c>
      <c r="B13" s="8">
        <v>1192</v>
      </c>
      <c r="C13" s="8">
        <v>6516</v>
      </c>
      <c r="D13" s="20">
        <f>SUM(C13/C42)</f>
        <v>0.06776065389654957</v>
      </c>
      <c r="E13" s="7" t="s">
        <v>15</v>
      </c>
      <c r="F13" s="8">
        <v>547</v>
      </c>
      <c r="G13" s="8">
        <v>3832</v>
      </c>
      <c r="H13" s="8">
        <v>0</v>
      </c>
      <c r="I13" s="8">
        <v>0</v>
      </c>
    </row>
    <row r="14" spans="1:9" ht="12.75">
      <c r="A14" s="7" t="s">
        <v>15</v>
      </c>
      <c r="B14" s="8">
        <v>1607</v>
      </c>
      <c r="C14" s="8">
        <v>10479</v>
      </c>
      <c r="D14" s="20">
        <f>SUM(C14/C42)</f>
        <v>0.1089723591439446</v>
      </c>
      <c r="E14" s="7" t="s">
        <v>18</v>
      </c>
      <c r="F14" s="8">
        <v>3</v>
      </c>
      <c r="G14" s="8">
        <v>24</v>
      </c>
      <c r="H14" s="8">
        <v>0</v>
      </c>
      <c r="I14" s="8">
        <v>0</v>
      </c>
    </row>
    <row r="15" spans="1:9" ht="12.75">
      <c r="A15" s="7" t="s">
        <v>16</v>
      </c>
      <c r="B15" s="8">
        <v>340</v>
      </c>
      <c r="C15" s="8">
        <v>1746</v>
      </c>
      <c r="D15" s="20">
        <f>SUM(C15/C42)</f>
        <v>0.01815686029824671</v>
      </c>
      <c r="E15" s="7" t="s">
        <v>17</v>
      </c>
      <c r="F15" s="8">
        <v>0</v>
      </c>
      <c r="G15" s="8">
        <v>0</v>
      </c>
      <c r="H15" s="8">
        <v>29</v>
      </c>
      <c r="I15" s="8">
        <v>169</v>
      </c>
    </row>
    <row r="16" spans="1:9" ht="12.75">
      <c r="A16" s="7" t="s">
        <v>18</v>
      </c>
      <c r="B16" s="8">
        <v>511</v>
      </c>
      <c r="C16" s="8">
        <v>2643</v>
      </c>
      <c r="D16" s="20">
        <f>SUM(C16/C42)</f>
        <v>0.027484869283084794</v>
      </c>
      <c r="E16" s="7" t="s">
        <v>19</v>
      </c>
      <c r="F16" s="8">
        <v>164</v>
      </c>
      <c r="G16" s="8">
        <v>948</v>
      </c>
      <c r="H16" s="8">
        <v>3</v>
      </c>
      <c r="I16" s="8">
        <v>25</v>
      </c>
    </row>
    <row r="17" spans="1:9" ht="12.75">
      <c r="A17" s="7" t="s">
        <v>19</v>
      </c>
      <c r="B17" s="8">
        <v>5</v>
      </c>
      <c r="C17" s="8">
        <v>62</v>
      </c>
      <c r="D17" s="20">
        <f>SUM(C17/C42)</f>
        <v>0.0006447453255963894</v>
      </c>
      <c r="E17" s="7" t="s">
        <v>20</v>
      </c>
      <c r="F17" s="8">
        <v>11</v>
      </c>
      <c r="G17" s="8">
        <v>70</v>
      </c>
      <c r="H17" s="8">
        <v>41</v>
      </c>
      <c r="I17" s="8">
        <v>208</v>
      </c>
    </row>
    <row r="18" spans="1:9" ht="12.75">
      <c r="A18" s="7" t="s">
        <v>21</v>
      </c>
      <c r="B18" s="8">
        <v>19</v>
      </c>
      <c r="C18" s="8">
        <v>121</v>
      </c>
      <c r="D18" s="20">
        <f>SUM(C18/C42)</f>
        <v>0.0012582932967284373</v>
      </c>
      <c r="E18" s="7" t="s">
        <v>22</v>
      </c>
      <c r="F18" s="8">
        <v>13</v>
      </c>
      <c r="G18" s="8">
        <v>44</v>
      </c>
      <c r="H18" s="8">
        <v>0</v>
      </c>
      <c r="I18" s="8">
        <v>0</v>
      </c>
    </row>
    <row r="19" spans="1:9" ht="12.75">
      <c r="A19" s="7" t="s">
        <v>83</v>
      </c>
      <c r="B19" s="8">
        <v>122</v>
      </c>
      <c r="C19" s="8">
        <v>843</v>
      </c>
      <c r="D19" s="20">
        <f>SUM(C19/C42)</f>
        <v>0.00876645660447994</v>
      </c>
      <c r="E19" s="7" t="s">
        <v>24</v>
      </c>
      <c r="F19" s="8">
        <v>0</v>
      </c>
      <c r="G19" s="8">
        <v>0</v>
      </c>
      <c r="H19" s="8">
        <v>24</v>
      </c>
      <c r="I19" s="8">
        <v>148</v>
      </c>
    </row>
    <row r="20" spans="1:9" ht="12.75">
      <c r="A20" s="7" t="s">
        <v>25</v>
      </c>
      <c r="B20" s="8">
        <v>56</v>
      </c>
      <c r="C20" s="8">
        <v>337</v>
      </c>
      <c r="D20" s="20">
        <f>SUM(C20/C42)</f>
        <v>0.00350450281816102</v>
      </c>
      <c r="E20" s="7" t="s">
        <v>26</v>
      </c>
      <c r="F20" s="8">
        <v>16</v>
      </c>
      <c r="G20" s="8">
        <v>120</v>
      </c>
      <c r="H20" s="8">
        <v>0</v>
      </c>
      <c r="I20" s="8">
        <v>0</v>
      </c>
    </row>
    <row r="21" spans="1:9" ht="12.75">
      <c r="A21" s="7" t="s">
        <v>26</v>
      </c>
      <c r="B21" s="8">
        <v>220</v>
      </c>
      <c r="C21" s="8">
        <v>1640</v>
      </c>
      <c r="D21" s="20">
        <f>SUM(C21/C42)</f>
        <v>0.01705455377383998</v>
      </c>
      <c r="E21" s="7" t="s">
        <v>27</v>
      </c>
      <c r="F21" s="8">
        <v>153</v>
      </c>
      <c r="G21" s="8">
        <v>767</v>
      </c>
      <c r="H21" s="8">
        <v>40</v>
      </c>
      <c r="I21" s="8">
        <v>270</v>
      </c>
    </row>
    <row r="22" spans="1:9" ht="12.75">
      <c r="A22" s="7" t="s">
        <v>28</v>
      </c>
      <c r="B22" s="8">
        <v>529</v>
      </c>
      <c r="C22" s="8">
        <v>2653</v>
      </c>
      <c r="D22" s="20">
        <f>SUM(C22/C42)</f>
        <v>0.0275888604646326</v>
      </c>
      <c r="E22" s="7" t="s">
        <v>29</v>
      </c>
      <c r="F22" s="8">
        <v>181</v>
      </c>
      <c r="G22" s="8">
        <v>975</v>
      </c>
      <c r="H22" s="8">
        <v>30</v>
      </c>
      <c r="I22" s="8">
        <v>149</v>
      </c>
    </row>
    <row r="23" spans="1:9" ht="12.75">
      <c r="A23" s="7" t="s">
        <v>30</v>
      </c>
      <c r="B23" s="8">
        <v>2</v>
      </c>
      <c r="C23" s="8">
        <v>28</v>
      </c>
      <c r="D23" s="20">
        <f>SUM(C23/C42)</f>
        <v>0.0002911753083338533</v>
      </c>
      <c r="E23" s="7" t="s">
        <v>31</v>
      </c>
      <c r="F23" s="8">
        <v>347</v>
      </c>
      <c r="G23" s="8">
        <v>2087</v>
      </c>
      <c r="H23" s="8">
        <v>0</v>
      </c>
      <c r="I23" s="8">
        <v>0</v>
      </c>
    </row>
    <row r="24" spans="1:9" ht="12.75">
      <c r="A24" s="7" t="s">
        <v>29</v>
      </c>
      <c r="B24" s="8">
        <v>217</v>
      </c>
      <c r="C24" s="8">
        <v>1596</v>
      </c>
      <c r="D24" s="20">
        <f>SUM(C24/C42)</f>
        <v>0.016596992575029636</v>
      </c>
      <c r="E24" s="7" t="s">
        <v>32</v>
      </c>
      <c r="F24" s="8">
        <v>71</v>
      </c>
      <c r="G24" s="8">
        <v>430</v>
      </c>
      <c r="H24" s="8">
        <v>0</v>
      </c>
      <c r="I24" s="8">
        <v>0</v>
      </c>
    </row>
    <row r="25" spans="1:9" ht="12.75">
      <c r="A25" s="7" t="s">
        <v>31</v>
      </c>
      <c r="B25" s="8">
        <v>1541</v>
      </c>
      <c r="C25" s="8">
        <v>10167</v>
      </c>
      <c r="D25" s="20">
        <f>SUM(C25/C42)</f>
        <v>0.10572783427965309</v>
      </c>
      <c r="E25" s="7" t="s">
        <v>33</v>
      </c>
      <c r="F25" s="8">
        <v>217</v>
      </c>
      <c r="G25" s="8">
        <v>1030</v>
      </c>
      <c r="H25" s="8">
        <v>0</v>
      </c>
      <c r="I25" s="8">
        <v>0</v>
      </c>
    </row>
    <row r="26" spans="1:9" ht="12.75">
      <c r="A26" s="7" t="s">
        <v>32</v>
      </c>
      <c r="B26" s="8">
        <v>1790</v>
      </c>
      <c r="C26" s="8">
        <v>9067</v>
      </c>
      <c r="D26" s="20">
        <f>SUM(C26/C42)</f>
        <v>0.09428880430939457</v>
      </c>
      <c r="E26" s="7" t="s">
        <v>34</v>
      </c>
      <c r="F26" s="8">
        <v>139</v>
      </c>
      <c r="G26" s="8">
        <v>1047</v>
      </c>
      <c r="H26" s="8">
        <v>2</v>
      </c>
      <c r="I26" s="8">
        <v>41</v>
      </c>
    </row>
    <row r="27" spans="1:9" ht="12.75">
      <c r="A27" s="7" t="s">
        <v>33</v>
      </c>
      <c r="B27" s="13">
        <v>766</v>
      </c>
      <c r="C27" s="13">
        <v>4595</v>
      </c>
      <c r="D27" s="20">
        <f>SUM(C27/C42)</f>
        <v>0.047783947921216284</v>
      </c>
      <c r="E27" s="7" t="s">
        <v>83</v>
      </c>
      <c r="F27" s="8">
        <v>25</v>
      </c>
      <c r="G27" s="8">
        <v>198</v>
      </c>
      <c r="H27" s="8">
        <v>0</v>
      </c>
      <c r="I27" s="8">
        <v>0</v>
      </c>
    </row>
    <row r="28" spans="1:9" ht="12.75">
      <c r="A28" t="s">
        <v>36</v>
      </c>
      <c r="B28" s="8">
        <v>7</v>
      </c>
      <c r="C28" s="8">
        <v>22</v>
      </c>
      <c r="D28" s="20">
        <f>SUM(C28/C42)</f>
        <v>0.00022878059940517045</v>
      </c>
      <c r="E28" s="7" t="s">
        <v>37</v>
      </c>
      <c r="F28" s="8">
        <v>0</v>
      </c>
      <c r="G28" s="8">
        <v>0</v>
      </c>
      <c r="H28" s="8">
        <v>54</v>
      </c>
      <c r="I28" s="8">
        <v>288</v>
      </c>
    </row>
    <row r="29" spans="1:9" ht="12.75">
      <c r="A29" s="7" t="s">
        <v>34</v>
      </c>
      <c r="B29" s="8">
        <v>1148</v>
      </c>
      <c r="C29" s="8">
        <v>6552</v>
      </c>
      <c r="D29" s="20">
        <f>SUM(C29/C42)</f>
        <v>0.06813502215012167</v>
      </c>
      <c r="E29" s="7" t="s">
        <v>38</v>
      </c>
      <c r="F29" s="8">
        <v>171</v>
      </c>
      <c r="G29" s="8">
        <v>815</v>
      </c>
      <c r="H29" s="8">
        <v>0</v>
      </c>
      <c r="I29" s="8">
        <v>0</v>
      </c>
    </row>
    <row r="30" spans="1:9" ht="12.75">
      <c r="A30" s="7" t="s">
        <v>35</v>
      </c>
      <c r="B30" s="8">
        <v>139</v>
      </c>
      <c r="C30" s="8">
        <v>842</v>
      </c>
      <c r="D30" s="20">
        <f>SUM(C30/C42)</f>
        <v>0.00875605748632516</v>
      </c>
      <c r="E30" s="7" t="s">
        <v>39</v>
      </c>
      <c r="F30" s="8">
        <v>0</v>
      </c>
      <c r="G30" s="8">
        <v>0</v>
      </c>
      <c r="H30" s="8">
        <v>0</v>
      </c>
      <c r="I30" s="8">
        <v>0</v>
      </c>
    </row>
    <row r="31" spans="1:9" ht="12.75">
      <c r="A31" s="7" t="s">
        <v>40</v>
      </c>
      <c r="B31" s="8">
        <v>106</v>
      </c>
      <c r="C31" s="8">
        <v>529</v>
      </c>
      <c r="D31" s="20">
        <f>SUM(C31/C42)</f>
        <v>0.005501133503878871</v>
      </c>
      <c r="E31" s="7" t="s">
        <v>41</v>
      </c>
      <c r="F31" s="8">
        <v>7</v>
      </c>
      <c r="G31" s="8">
        <v>57</v>
      </c>
      <c r="H31" s="8">
        <v>0</v>
      </c>
      <c r="I31" s="8">
        <v>0</v>
      </c>
    </row>
    <row r="32" spans="1:9" ht="12.75">
      <c r="A32" s="7" t="s">
        <v>38</v>
      </c>
      <c r="B32" s="8">
        <v>302</v>
      </c>
      <c r="C32" s="8">
        <v>2557</v>
      </c>
      <c r="D32" s="20">
        <f>SUM(C32/C42)</f>
        <v>0.026590545121773675</v>
      </c>
      <c r="E32" s="7" t="s">
        <v>42</v>
      </c>
      <c r="F32" s="8">
        <v>354</v>
      </c>
      <c r="G32" s="8">
        <v>2198</v>
      </c>
      <c r="H32" s="8">
        <v>0</v>
      </c>
      <c r="I32" s="8">
        <v>0</v>
      </c>
    </row>
    <row r="33" spans="1:9" ht="12.75">
      <c r="A33" s="7" t="s">
        <v>43</v>
      </c>
      <c r="B33" s="8">
        <v>464</v>
      </c>
      <c r="C33" s="8">
        <v>2345</v>
      </c>
      <c r="D33" s="20">
        <f>SUM(C33/C42)</f>
        <v>0.024385932072960213</v>
      </c>
      <c r="E33" s="7" t="s">
        <v>44</v>
      </c>
      <c r="F33" s="8">
        <v>0</v>
      </c>
      <c r="G33" s="8">
        <v>0</v>
      </c>
      <c r="H33" s="8">
        <v>63</v>
      </c>
      <c r="I33" s="8">
        <v>279</v>
      </c>
    </row>
    <row r="34" spans="1:9" ht="12.75">
      <c r="A34" s="7" t="s">
        <v>23</v>
      </c>
      <c r="B34" s="8">
        <v>9</v>
      </c>
      <c r="C34" s="8">
        <v>9</v>
      </c>
      <c r="D34" s="20">
        <f>SUM(C34/C42)</f>
        <v>9.359206339302428E-05</v>
      </c>
      <c r="E34" s="7" t="s">
        <v>45</v>
      </c>
      <c r="F34" s="8">
        <v>421</v>
      </c>
      <c r="G34" s="8">
        <v>2127</v>
      </c>
      <c r="H34" s="8">
        <v>0</v>
      </c>
      <c r="I34" s="8">
        <v>0</v>
      </c>
    </row>
    <row r="35" spans="1:9" ht="12.75">
      <c r="A35" s="7" t="s">
        <v>46</v>
      </c>
      <c r="B35" s="8">
        <v>16</v>
      </c>
      <c r="C35" s="8">
        <v>208</v>
      </c>
      <c r="D35" s="20">
        <f>SUM(C35/C42)</f>
        <v>0.0021630165761943386</v>
      </c>
      <c r="E35" s="7" t="s">
        <v>47</v>
      </c>
      <c r="F35" s="8">
        <v>77</v>
      </c>
      <c r="G35" s="8">
        <v>333</v>
      </c>
      <c r="H35" s="8">
        <v>26</v>
      </c>
      <c r="I35" s="8">
        <v>125</v>
      </c>
    </row>
    <row r="36" spans="1:8" ht="12.75">
      <c r="A36" s="7" t="s">
        <v>41</v>
      </c>
      <c r="B36" s="8">
        <v>167</v>
      </c>
      <c r="C36" s="8">
        <v>1018</v>
      </c>
      <c r="D36" s="20">
        <f>SUM(C36/C42)</f>
        <v>0.010586302281566522</v>
      </c>
      <c r="E36" s="7"/>
      <c r="F36" s="8"/>
      <c r="G36" s="8"/>
      <c r="H36" s="8"/>
    </row>
    <row r="37" spans="1:8" ht="12.75">
      <c r="A37" s="7" t="s">
        <v>42</v>
      </c>
      <c r="B37" s="8">
        <v>1812</v>
      </c>
      <c r="C37" s="8">
        <v>10449</v>
      </c>
      <c r="D37" s="20">
        <f>SUM(C37/C42)</f>
        <v>0.10866038559930118</v>
      </c>
      <c r="E37" s="7"/>
      <c r="F37" s="7"/>
      <c r="G37" s="7"/>
      <c r="H37" s="7"/>
    </row>
    <row r="38" spans="1:7" ht="12.75">
      <c r="A38" s="7" t="s">
        <v>44</v>
      </c>
      <c r="B38" s="8">
        <v>290</v>
      </c>
      <c r="C38" s="8">
        <v>1088</v>
      </c>
      <c r="D38" s="20">
        <f>SUM(C38/C42)</f>
        <v>0.011314240552401156</v>
      </c>
      <c r="F38"/>
      <c r="G38"/>
    </row>
    <row r="39" spans="1:7" ht="12.75">
      <c r="A39" s="7" t="s">
        <v>50</v>
      </c>
      <c r="B39" s="8">
        <v>1824</v>
      </c>
      <c r="C39" s="8">
        <v>9819</v>
      </c>
      <c r="D39" s="20">
        <f>SUM(C39/C42)</f>
        <v>0.10210894116178948</v>
      </c>
      <c r="F39"/>
      <c r="G39"/>
    </row>
    <row r="40" spans="1:7" ht="12.75">
      <c r="A40" s="7" t="s">
        <v>47</v>
      </c>
      <c r="B40" s="8">
        <v>18</v>
      </c>
      <c r="C40" s="8">
        <v>84</v>
      </c>
      <c r="D40" s="20">
        <f>SUM(C40/C42)</f>
        <v>0.0008735259250015598</v>
      </c>
      <c r="F40"/>
      <c r="G40"/>
    </row>
    <row r="41" spans="1:7" ht="12.75">
      <c r="A41" s="7"/>
      <c r="B41" s="8"/>
      <c r="C41" s="8"/>
      <c r="D41" s="8"/>
      <c r="F41"/>
      <c r="G41"/>
    </row>
    <row r="42" spans="1:9" ht="12.75">
      <c r="A42" s="5" t="s">
        <v>90</v>
      </c>
      <c r="B42" s="6">
        <v>16705</v>
      </c>
      <c r="C42" s="6">
        <v>96162</v>
      </c>
      <c r="D42" s="6"/>
      <c r="E42" s="5" t="s">
        <v>48</v>
      </c>
      <c r="F42" s="8">
        <v>3426</v>
      </c>
      <c r="G42" s="8">
        <v>20066</v>
      </c>
      <c r="H42" s="8">
        <v>385</v>
      </c>
      <c r="I42" s="8">
        <v>1968</v>
      </c>
    </row>
    <row r="43" spans="1:9" ht="12.75">
      <c r="A43" s="5" t="s">
        <v>91</v>
      </c>
      <c r="B43" s="6">
        <v>25468</v>
      </c>
      <c r="C43" s="6">
        <v>129807</v>
      </c>
      <c r="D43" s="6"/>
      <c r="E43" s="5" t="s">
        <v>91</v>
      </c>
      <c r="F43" s="8">
        <v>3610</v>
      </c>
      <c r="G43" s="8">
        <v>19086</v>
      </c>
      <c r="H43" s="8">
        <v>469</v>
      </c>
      <c r="I43" s="8">
        <v>2424</v>
      </c>
    </row>
    <row r="44" spans="1:9" ht="12.75">
      <c r="A44" s="5" t="s">
        <v>77</v>
      </c>
      <c r="B44" s="6">
        <f>SUM(B42-B43)</f>
        <v>-8763</v>
      </c>
      <c r="C44" s="6">
        <f>SUM(C42-C43)</f>
        <v>-33645</v>
      </c>
      <c r="D44" s="6"/>
      <c r="E44" s="5" t="s">
        <v>77</v>
      </c>
      <c r="F44" s="6">
        <f>SUM(F42-F43)</f>
        <v>-184</v>
      </c>
      <c r="G44" s="6">
        <f>SUM(G42-G43)</f>
        <v>980</v>
      </c>
      <c r="H44" s="6">
        <f>SUM(H42-H43)</f>
        <v>-84</v>
      </c>
      <c r="I44" s="6">
        <f>SUM(I42-I43)</f>
        <v>-456</v>
      </c>
    </row>
    <row r="45" spans="1:9" ht="12.75">
      <c r="A45" s="5" t="s">
        <v>79</v>
      </c>
      <c r="B45" s="16">
        <f>SUM(B44/B43)</f>
        <v>-0.34407884403957906</v>
      </c>
      <c r="C45" s="16">
        <f>SUM(C44/C43)</f>
        <v>-0.2591924934710763</v>
      </c>
      <c r="D45" s="16"/>
      <c r="E45" s="5" t="s">
        <v>79</v>
      </c>
      <c r="F45" s="16">
        <f>SUM(F44/F43)</f>
        <v>-0.05096952908587258</v>
      </c>
      <c r="G45" s="16">
        <f>SUM(G44/G43)</f>
        <v>0.05134653672849209</v>
      </c>
      <c r="H45" s="16">
        <f>SUM(H44/H43)</f>
        <v>-0.1791044776119403</v>
      </c>
      <c r="I45" s="16">
        <f>SUM(I44/I43)</f>
        <v>-0.18811881188118812</v>
      </c>
    </row>
    <row r="46" spans="1:9" ht="12.75">
      <c r="A46" s="5"/>
      <c r="B46" s="16"/>
      <c r="C46" s="16"/>
      <c r="D46" s="16"/>
      <c r="E46" s="5"/>
      <c r="F46" s="16"/>
      <c r="G46" s="16"/>
      <c r="H46" s="16"/>
      <c r="I46" s="16"/>
    </row>
    <row r="47" spans="1:9" ht="12.75">
      <c r="A47" s="5" t="s">
        <v>61</v>
      </c>
      <c r="B47" s="6">
        <v>17363</v>
      </c>
      <c r="C47" s="6">
        <v>89783</v>
      </c>
      <c r="D47" s="6"/>
      <c r="E47" s="5" t="s">
        <v>61</v>
      </c>
      <c r="F47" s="6">
        <v>2919</v>
      </c>
      <c r="G47" s="6">
        <v>15571</v>
      </c>
      <c r="H47" s="6">
        <v>515</v>
      </c>
      <c r="I47" s="6">
        <v>2337</v>
      </c>
    </row>
    <row r="48" spans="1:9" ht="12.75">
      <c r="A48" s="5" t="s">
        <v>92</v>
      </c>
      <c r="B48" s="22">
        <f>SUM(B42-B47)</f>
        <v>-658</v>
      </c>
      <c r="C48" s="22">
        <f>SUM(C42-C47)</f>
        <v>6379</v>
      </c>
      <c r="D48" s="22"/>
      <c r="E48" s="5" t="s">
        <v>92</v>
      </c>
      <c r="F48" s="22">
        <f>SUM(F42-F47)</f>
        <v>507</v>
      </c>
      <c r="G48" s="22">
        <f>SUM(G42-G47)</f>
        <v>4495</v>
      </c>
      <c r="H48" s="22">
        <f>SUM(H42-H47)</f>
        <v>-130</v>
      </c>
      <c r="I48" s="22">
        <f>SUM(I42-I47)</f>
        <v>-369</v>
      </c>
    </row>
    <row r="49" spans="1:9" ht="12.75">
      <c r="A49" s="5" t="s">
        <v>93</v>
      </c>
      <c r="B49" s="16">
        <f>SUM(B48/B47)</f>
        <v>-0.03789667684155964</v>
      </c>
      <c r="C49" s="16">
        <f>SUM(C48/C47)</f>
        <v>0.07104908501609436</v>
      </c>
      <c r="D49" s="16"/>
      <c r="E49" s="5" t="s">
        <v>93</v>
      </c>
      <c r="F49" s="16">
        <f>SUM(F48/F47)</f>
        <v>0.1736896197327852</v>
      </c>
      <c r="G49" s="16">
        <f>SUM(G48/G47)</f>
        <v>0.28867767002761546</v>
      </c>
      <c r="H49" s="16">
        <f>SUM(H48/H47)</f>
        <v>-0.2524271844660194</v>
      </c>
      <c r="I49" s="16">
        <f>SUM(I48/I47)</f>
        <v>-0.15789473684210525</v>
      </c>
    </row>
    <row r="50" spans="1:7" ht="12.75">
      <c r="A50" s="5"/>
      <c r="B50" s="5"/>
      <c r="C50" s="5"/>
      <c r="D50" s="5"/>
      <c r="F50"/>
      <c r="G50"/>
    </row>
    <row r="51" spans="1:8" ht="12.75">
      <c r="A51" s="2"/>
      <c r="B51" s="2"/>
      <c r="C51" s="2"/>
      <c r="D51" s="2"/>
      <c r="E51" s="2"/>
      <c r="H51" s="1"/>
    </row>
    <row r="52" spans="1:8" ht="12.75">
      <c r="A52" s="2"/>
      <c r="B52" s="2"/>
      <c r="C52" s="2"/>
      <c r="D52" s="2"/>
      <c r="E52" s="2"/>
      <c r="H52" s="1"/>
    </row>
    <row r="53" spans="1:8" ht="12.75">
      <c r="A53" s="2"/>
      <c r="B53" s="3"/>
      <c r="C53" s="3"/>
      <c r="D53" s="3"/>
      <c r="E53" s="3"/>
      <c r="H53" s="1"/>
    </row>
    <row r="57" spans="1:8" ht="12.75">
      <c r="A57" s="2"/>
      <c r="B57" s="2"/>
      <c r="C57" s="2"/>
      <c r="D57" s="2"/>
      <c r="E57" s="2"/>
      <c r="H57" s="1"/>
    </row>
    <row r="62" spans="1:8" ht="12.75">
      <c r="A62" s="1"/>
      <c r="B62" s="1"/>
      <c r="C62" s="1"/>
      <c r="D62" s="1"/>
      <c r="E62" s="1"/>
      <c r="H62" s="1"/>
    </row>
    <row r="63" spans="1:8" ht="12.75">
      <c r="A63" s="1"/>
      <c r="B63" s="1"/>
      <c r="C63" s="1"/>
      <c r="D63" s="1"/>
      <c r="E63" s="1"/>
      <c r="H63" s="1"/>
    </row>
    <row r="64" spans="1:8" ht="12.75">
      <c r="A64" s="1"/>
      <c r="B64" s="1"/>
      <c r="C64" s="1"/>
      <c r="D64" s="1"/>
      <c r="E64" s="1"/>
      <c r="H64" s="1"/>
    </row>
    <row r="65" spans="1:8" ht="12.75">
      <c r="A65" s="1"/>
      <c r="B65" s="1"/>
      <c r="C65" s="1"/>
      <c r="D65" s="1"/>
      <c r="E65" s="1"/>
      <c r="H65" s="1"/>
    </row>
  </sheetData>
  <sheetProtection/>
  <mergeCells count="2">
    <mergeCell ref="F3:I3"/>
    <mergeCell ref="F4:I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9.8515625" style="0" customWidth="1"/>
    <col min="2" max="3" width="16.421875" style="0" customWidth="1"/>
    <col min="4" max="4" width="12.28125" style="0" customWidth="1"/>
    <col min="5" max="5" width="31.421875" style="0" customWidth="1"/>
    <col min="6" max="7" width="11.7109375" style="4" customWidth="1"/>
    <col min="8" max="8" width="11.140625" style="0" customWidth="1"/>
    <col min="9" max="9" width="12.28125" style="0" customWidth="1"/>
    <col min="10" max="10" width="11.28125" style="0" hidden="1" customWidth="1"/>
    <col min="11" max="11" width="9.140625" style="0" hidden="1" customWidth="1"/>
    <col min="12" max="16384" width="8.8515625" style="0" customWidth="1"/>
  </cols>
  <sheetData>
    <row r="1" s="9" customFormat="1" ht="26.25">
      <c r="A1" s="19" t="s">
        <v>94</v>
      </c>
    </row>
    <row r="2" s="12" customFormat="1" ht="12.75">
      <c r="A2" s="15" t="s">
        <v>0</v>
      </c>
    </row>
    <row r="3" spans="1:9" s="12" customFormat="1" ht="12.75">
      <c r="A3" s="15"/>
      <c r="B3" s="18" t="s">
        <v>1</v>
      </c>
      <c r="F3" s="29" t="s">
        <v>2</v>
      </c>
      <c r="G3" s="29"/>
      <c r="H3" s="29"/>
      <c r="I3" s="29"/>
    </row>
    <row r="4" spans="1:9" s="11" customFormat="1" ht="15.75">
      <c r="A4" s="14"/>
      <c r="B4" s="6" t="s">
        <v>52</v>
      </c>
      <c r="C4" s="18" t="s">
        <v>73</v>
      </c>
      <c r="D4" s="21" t="s">
        <v>58</v>
      </c>
      <c r="E4" s="10"/>
      <c r="F4" s="29" t="s">
        <v>74</v>
      </c>
      <c r="G4" s="29"/>
      <c r="H4" s="29"/>
      <c r="I4" s="29"/>
    </row>
    <row r="5" spans="1:9" s="1" customFormat="1" ht="12.75">
      <c r="A5" s="5" t="s">
        <v>3</v>
      </c>
      <c r="B5" s="6" t="s">
        <v>95</v>
      </c>
      <c r="C5" s="6" t="s">
        <v>62</v>
      </c>
      <c r="D5" s="6"/>
      <c r="E5" s="5" t="s">
        <v>3</v>
      </c>
      <c r="F5" s="6" t="s">
        <v>4</v>
      </c>
      <c r="G5" s="6" t="str">
        <f>C5</f>
        <v>01/01 - 31/05</v>
      </c>
      <c r="H5" s="6" t="s">
        <v>5</v>
      </c>
      <c r="I5" s="5" t="str">
        <f>C5</f>
        <v>01/01 - 31/05</v>
      </c>
    </row>
    <row r="6" spans="1:9" ht="12.75">
      <c r="A6" s="7" t="s">
        <v>6</v>
      </c>
      <c r="B6" s="8">
        <v>221</v>
      </c>
      <c r="C6" s="8">
        <v>1422</v>
      </c>
      <c r="D6" s="20">
        <f>SUM(C6/C42)</f>
        <v>0.012402316494557633</v>
      </c>
      <c r="E6" s="7" t="s">
        <v>7</v>
      </c>
      <c r="F6" s="8">
        <v>7</v>
      </c>
      <c r="G6" s="8">
        <v>43</v>
      </c>
      <c r="H6" s="17">
        <v>0</v>
      </c>
      <c r="I6" s="17">
        <v>0</v>
      </c>
    </row>
    <row r="7" spans="1:9" ht="12.75">
      <c r="A7" s="7" t="s">
        <v>49</v>
      </c>
      <c r="B7" s="8">
        <v>234</v>
      </c>
      <c r="C7" s="8">
        <v>1446</v>
      </c>
      <c r="D7" s="20">
        <f>SUM(C7/C42)</f>
        <v>0.012611638291934133</v>
      </c>
      <c r="E7" s="7" t="s">
        <v>9</v>
      </c>
      <c r="F7" s="8">
        <v>242</v>
      </c>
      <c r="G7" s="8">
        <v>1923</v>
      </c>
      <c r="H7" s="17">
        <v>0</v>
      </c>
      <c r="I7" s="17">
        <v>0</v>
      </c>
    </row>
    <row r="8" spans="1:9" ht="12.75">
      <c r="A8" s="7" t="s">
        <v>8</v>
      </c>
      <c r="B8" s="8">
        <v>504</v>
      </c>
      <c r="C8" s="8">
        <v>2805</v>
      </c>
      <c r="D8" s="20">
        <f>SUM(C8/C42)</f>
        <v>0.024464485068378453</v>
      </c>
      <c r="E8" s="7" t="s">
        <v>51</v>
      </c>
      <c r="F8" s="8">
        <v>24</v>
      </c>
      <c r="G8" s="8">
        <v>136</v>
      </c>
      <c r="H8" s="13">
        <v>0</v>
      </c>
      <c r="I8" s="13">
        <v>0</v>
      </c>
    </row>
    <row r="9" spans="1:9" ht="12.75">
      <c r="A9" s="7" t="s">
        <v>10</v>
      </c>
      <c r="B9" s="8">
        <v>24</v>
      </c>
      <c r="C9" s="8">
        <v>151</v>
      </c>
      <c r="D9" s="20">
        <f>SUM(C9/C42)</f>
        <v>0.00131698297516048</v>
      </c>
      <c r="E9" s="7" t="s">
        <v>11</v>
      </c>
      <c r="F9" s="8">
        <v>0</v>
      </c>
      <c r="G9" s="8">
        <v>0</v>
      </c>
      <c r="H9" s="8">
        <v>47</v>
      </c>
      <c r="I9" s="8">
        <v>287</v>
      </c>
    </row>
    <row r="10" spans="1:9" ht="12.75">
      <c r="A10" s="7" t="s">
        <v>9</v>
      </c>
      <c r="B10" s="8">
        <v>742</v>
      </c>
      <c r="C10" s="8">
        <v>2484</v>
      </c>
      <c r="D10" s="20">
        <f>SUM(C10/C42)</f>
        <v>0.021664806028467765</v>
      </c>
      <c r="E10" s="7" t="s">
        <v>12</v>
      </c>
      <c r="F10" s="8">
        <v>3</v>
      </c>
      <c r="G10" s="8">
        <v>39</v>
      </c>
      <c r="H10" s="8">
        <v>0</v>
      </c>
      <c r="I10" s="8">
        <v>0</v>
      </c>
    </row>
    <row r="11" spans="1:9" ht="12.75">
      <c r="A11" s="7" t="s">
        <v>51</v>
      </c>
      <c r="B11" s="8">
        <v>253</v>
      </c>
      <c r="C11" s="8">
        <v>1587</v>
      </c>
      <c r="D11" s="20">
        <f>SUM(C11/C42)</f>
        <v>0.013841403851521071</v>
      </c>
      <c r="E11" s="7" t="s">
        <v>13</v>
      </c>
      <c r="F11" s="8">
        <v>0</v>
      </c>
      <c r="G11" s="8">
        <v>0</v>
      </c>
      <c r="H11" s="8">
        <v>14</v>
      </c>
      <c r="I11" s="8">
        <v>41</v>
      </c>
    </row>
    <row r="12" spans="1:9" ht="12.75">
      <c r="A12" s="7" t="s">
        <v>12</v>
      </c>
      <c r="B12" s="8">
        <v>40</v>
      </c>
      <c r="C12" s="8">
        <v>276</v>
      </c>
      <c r="D12" s="20">
        <f>SUM(C12/C42)</f>
        <v>0.0024072006698297515</v>
      </c>
      <c r="E12" s="7" t="s">
        <v>14</v>
      </c>
      <c r="F12" s="8">
        <v>349</v>
      </c>
      <c r="G12" s="8">
        <v>1712</v>
      </c>
      <c r="H12" s="8">
        <v>0</v>
      </c>
      <c r="I12" s="8">
        <v>0</v>
      </c>
    </row>
    <row r="13" spans="1:9" ht="12.75">
      <c r="A13" s="7" t="s">
        <v>14</v>
      </c>
      <c r="B13" s="8">
        <v>1010</v>
      </c>
      <c r="C13" s="8">
        <v>7521</v>
      </c>
      <c r="D13" s="20">
        <f>SUM(C13/C42)</f>
        <v>0.06559621825286073</v>
      </c>
      <c r="E13" s="7" t="s">
        <v>15</v>
      </c>
      <c r="F13" s="8">
        <v>748</v>
      </c>
      <c r="G13" s="8">
        <v>4577</v>
      </c>
      <c r="H13" s="8">
        <v>0</v>
      </c>
      <c r="I13" s="8">
        <v>0</v>
      </c>
    </row>
    <row r="14" spans="1:9" ht="12.75">
      <c r="A14" s="7" t="s">
        <v>15</v>
      </c>
      <c r="B14" s="8">
        <v>2527</v>
      </c>
      <c r="C14" s="8">
        <v>12995</v>
      </c>
      <c r="D14" s="20">
        <f>SUM(C14/C42)</f>
        <v>0.11333903153781748</v>
      </c>
      <c r="E14" s="7" t="s">
        <v>18</v>
      </c>
      <c r="F14" s="8">
        <v>34</v>
      </c>
      <c r="G14" s="8">
        <v>58</v>
      </c>
      <c r="H14" s="8">
        <v>0</v>
      </c>
      <c r="I14" s="8">
        <v>0</v>
      </c>
    </row>
    <row r="15" spans="1:9" ht="12.75">
      <c r="A15" s="7" t="s">
        <v>16</v>
      </c>
      <c r="B15" s="8">
        <v>286</v>
      </c>
      <c r="C15" s="8">
        <v>2032</v>
      </c>
      <c r="D15" s="20">
        <f>SUM(C15/C42)</f>
        <v>0.017722578844543677</v>
      </c>
      <c r="E15" s="7" t="s">
        <v>17</v>
      </c>
      <c r="F15" s="8">
        <v>0</v>
      </c>
      <c r="G15" s="8">
        <v>0</v>
      </c>
      <c r="H15" s="8">
        <v>29</v>
      </c>
      <c r="I15" s="8">
        <v>198</v>
      </c>
    </row>
    <row r="16" spans="1:9" ht="12.75">
      <c r="A16" s="7" t="s">
        <v>18</v>
      </c>
      <c r="B16" s="8">
        <v>480</v>
      </c>
      <c r="C16" s="8">
        <v>3120</v>
      </c>
      <c r="D16" s="20">
        <f>SUM(C16/C42)</f>
        <v>0.027211833658945018</v>
      </c>
      <c r="E16" s="7" t="s">
        <v>19</v>
      </c>
      <c r="F16" s="8">
        <v>139</v>
      </c>
      <c r="G16" s="8">
        <v>1085</v>
      </c>
      <c r="H16" s="8">
        <v>3</v>
      </c>
      <c r="I16" s="8">
        <v>28</v>
      </c>
    </row>
    <row r="17" spans="1:9" ht="12.75">
      <c r="A17" s="7" t="s">
        <v>19</v>
      </c>
      <c r="B17" s="8">
        <v>8</v>
      </c>
      <c r="C17" s="8">
        <v>70</v>
      </c>
      <c r="D17" s="20">
        <f>SUM(C17/C42)</f>
        <v>0.0006105219090147921</v>
      </c>
      <c r="E17" s="7" t="s">
        <v>20</v>
      </c>
      <c r="F17" s="8">
        <v>13</v>
      </c>
      <c r="G17" s="8">
        <v>83</v>
      </c>
      <c r="H17" s="8">
        <v>36</v>
      </c>
      <c r="I17" s="8">
        <v>246</v>
      </c>
    </row>
    <row r="18" spans="1:9" ht="12.75">
      <c r="A18" s="7" t="s">
        <v>21</v>
      </c>
      <c r="B18" s="8">
        <v>14</v>
      </c>
      <c r="C18" s="8">
        <v>135</v>
      </c>
      <c r="D18" s="20">
        <f>SUM(C18/C42)</f>
        <v>0.0011774351102428133</v>
      </c>
      <c r="E18" s="7" t="s">
        <v>22</v>
      </c>
      <c r="F18" s="8">
        <v>8</v>
      </c>
      <c r="G18" s="8">
        <v>52</v>
      </c>
      <c r="H18" s="8">
        <v>0</v>
      </c>
      <c r="I18" s="8">
        <v>0</v>
      </c>
    </row>
    <row r="19" spans="1:9" ht="12.75">
      <c r="A19" s="7" t="s">
        <v>83</v>
      </c>
      <c r="B19" s="8">
        <v>132</v>
      </c>
      <c r="C19" s="8">
        <v>980</v>
      </c>
      <c r="D19" s="20">
        <f>SUM(C19/C42)</f>
        <v>0.008547306726207089</v>
      </c>
      <c r="E19" s="7" t="s">
        <v>24</v>
      </c>
      <c r="F19" s="8">
        <v>0</v>
      </c>
      <c r="G19" s="8">
        <v>0</v>
      </c>
      <c r="H19" s="8">
        <v>39</v>
      </c>
      <c r="I19" s="8">
        <v>185</v>
      </c>
    </row>
    <row r="20" spans="1:9" ht="12.75">
      <c r="A20" s="7" t="s">
        <v>25</v>
      </c>
      <c r="B20" s="8">
        <v>50</v>
      </c>
      <c r="C20" s="8">
        <v>387</v>
      </c>
      <c r="D20" s="20">
        <f>SUM(C20/C42)</f>
        <v>0.0033753139826960647</v>
      </c>
      <c r="E20" s="7" t="s">
        <v>26</v>
      </c>
      <c r="F20" s="8">
        <v>23</v>
      </c>
      <c r="G20" s="8">
        <v>143</v>
      </c>
      <c r="H20" s="8">
        <v>0</v>
      </c>
      <c r="I20" s="8">
        <v>0</v>
      </c>
    </row>
    <row r="21" spans="1:9" ht="12.75">
      <c r="A21" s="7" t="s">
        <v>26</v>
      </c>
      <c r="B21" s="8">
        <v>261</v>
      </c>
      <c r="C21" s="8">
        <v>1900</v>
      </c>
      <c r="D21" s="20">
        <f>SUM(C21/C42)</f>
        <v>0.01657130895897293</v>
      </c>
      <c r="E21" s="7" t="s">
        <v>27</v>
      </c>
      <c r="F21" s="8">
        <v>183</v>
      </c>
      <c r="G21" s="8">
        <v>950</v>
      </c>
      <c r="H21" s="8">
        <v>64</v>
      </c>
      <c r="I21" s="8">
        <v>336</v>
      </c>
    </row>
    <row r="22" spans="1:9" ht="12.75">
      <c r="A22" s="7" t="s">
        <v>28</v>
      </c>
      <c r="B22" s="8">
        <v>511</v>
      </c>
      <c r="C22" s="8">
        <v>3163</v>
      </c>
      <c r="D22" s="20">
        <f>SUM(C22/C42)</f>
        <v>0.027586868545911247</v>
      </c>
      <c r="E22" s="7" t="s">
        <v>29</v>
      </c>
      <c r="F22" s="8">
        <v>117</v>
      </c>
      <c r="G22" s="8">
        <v>826</v>
      </c>
      <c r="H22" s="8">
        <v>39</v>
      </c>
      <c r="I22" s="8">
        <v>187</v>
      </c>
    </row>
    <row r="23" spans="1:9" ht="12.75">
      <c r="A23" s="7" t="s">
        <v>30</v>
      </c>
      <c r="B23" s="8">
        <v>12</v>
      </c>
      <c r="C23" s="8">
        <v>40</v>
      </c>
      <c r="D23" s="20">
        <f>SUM(C23/C42)</f>
        <v>0.0003488696622941669</v>
      </c>
      <c r="E23" s="7" t="s">
        <v>31</v>
      </c>
      <c r="F23" s="8">
        <v>390</v>
      </c>
      <c r="G23" s="8">
        <v>2476</v>
      </c>
      <c r="H23" s="8">
        <v>0</v>
      </c>
      <c r="I23" s="8">
        <v>0</v>
      </c>
    </row>
    <row r="24" spans="1:9" ht="12.75">
      <c r="A24" s="7" t="s">
        <v>29</v>
      </c>
      <c r="B24" s="8">
        <v>341</v>
      </c>
      <c r="C24" s="8">
        <v>1935</v>
      </c>
      <c r="D24" s="20">
        <f>SUM(C24/C42)</f>
        <v>0.016876569913480324</v>
      </c>
      <c r="E24" s="7" t="s">
        <v>32</v>
      </c>
      <c r="F24" s="8">
        <v>77</v>
      </c>
      <c r="G24" s="8">
        <v>430</v>
      </c>
      <c r="H24" s="8">
        <v>0</v>
      </c>
      <c r="I24" s="8">
        <v>0</v>
      </c>
    </row>
    <row r="25" spans="1:9" ht="12.75">
      <c r="A25" s="7" t="s">
        <v>31</v>
      </c>
      <c r="B25" s="8">
        <v>1739</v>
      </c>
      <c r="C25" s="8">
        <v>11895</v>
      </c>
      <c r="D25" s="20">
        <f>SUM(C25/C42)</f>
        <v>0.10374511582472788</v>
      </c>
      <c r="E25" s="7" t="s">
        <v>33</v>
      </c>
      <c r="F25" s="8">
        <v>222</v>
      </c>
      <c r="G25" s="8">
        <v>1252</v>
      </c>
      <c r="H25" s="8">
        <v>0</v>
      </c>
      <c r="I25" s="8">
        <v>0</v>
      </c>
    </row>
    <row r="26" spans="1:9" ht="12.75">
      <c r="A26" s="7" t="s">
        <v>32</v>
      </c>
      <c r="B26" s="8">
        <v>1600</v>
      </c>
      <c r="C26" s="8">
        <v>10667</v>
      </c>
      <c r="D26" s="20">
        <f>SUM(C26/C42)</f>
        <v>0.09303481719229696</v>
      </c>
      <c r="E26" s="7" t="s">
        <v>34</v>
      </c>
      <c r="F26" s="8">
        <v>133</v>
      </c>
      <c r="G26" s="8">
        <v>1180</v>
      </c>
      <c r="H26" s="8">
        <v>23</v>
      </c>
      <c r="I26" s="8">
        <v>71</v>
      </c>
    </row>
    <row r="27" spans="1:9" ht="12.75">
      <c r="A27" s="7" t="s">
        <v>33</v>
      </c>
      <c r="B27" s="13">
        <v>942</v>
      </c>
      <c r="C27" s="13">
        <v>5534</v>
      </c>
      <c r="D27" s="20">
        <f>SUM(C27/C42)</f>
        <v>0.04826611777839799</v>
      </c>
      <c r="E27" s="7" t="s">
        <v>83</v>
      </c>
      <c r="F27" s="8">
        <v>25</v>
      </c>
      <c r="G27" s="8">
        <v>198</v>
      </c>
      <c r="H27" s="8">
        <v>0</v>
      </c>
      <c r="I27" s="8">
        <v>0</v>
      </c>
    </row>
    <row r="28" spans="1:9" ht="12.75">
      <c r="A28" t="s">
        <v>36</v>
      </c>
      <c r="B28" s="8">
        <v>2</v>
      </c>
      <c r="C28" s="8">
        <v>24</v>
      </c>
      <c r="D28" s="20">
        <f>SUM(C28/C42)</f>
        <v>0.00020932179737650014</v>
      </c>
      <c r="E28" s="7" t="s">
        <v>37</v>
      </c>
      <c r="F28" s="8">
        <v>0</v>
      </c>
      <c r="G28" s="8">
        <v>0</v>
      </c>
      <c r="H28" s="8">
        <v>56</v>
      </c>
      <c r="I28" s="8">
        <v>344</v>
      </c>
    </row>
    <row r="29" spans="1:9" ht="12.75">
      <c r="A29" s="7" t="s">
        <v>34</v>
      </c>
      <c r="B29" s="8">
        <v>1153</v>
      </c>
      <c r="C29" s="8">
        <v>7705</v>
      </c>
      <c r="D29" s="20">
        <f>SUM(C29/C42)</f>
        <v>0.0672010186994139</v>
      </c>
      <c r="E29" s="7" t="s">
        <v>38</v>
      </c>
      <c r="F29" s="8">
        <v>99</v>
      </c>
      <c r="G29" s="8">
        <v>913</v>
      </c>
      <c r="H29" s="8">
        <v>0</v>
      </c>
      <c r="I29" s="8">
        <v>0</v>
      </c>
    </row>
    <row r="30" spans="1:9" ht="12.75">
      <c r="A30" s="7" t="s">
        <v>35</v>
      </c>
      <c r="B30" s="8">
        <v>116</v>
      </c>
      <c r="C30" s="8">
        <v>842</v>
      </c>
      <c r="D30" s="20">
        <f>SUM(C30/C42)</f>
        <v>0.007343706391292213</v>
      </c>
      <c r="E30" s="7" t="s">
        <v>39</v>
      </c>
      <c r="F30" s="8">
        <v>0</v>
      </c>
      <c r="G30" s="8">
        <v>0</v>
      </c>
      <c r="H30" s="8">
        <v>0</v>
      </c>
      <c r="I30" s="8">
        <v>0</v>
      </c>
    </row>
    <row r="31" spans="1:9" ht="12.75">
      <c r="A31" s="7" t="s">
        <v>40</v>
      </c>
      <c r="B31" s="8">
        <v>129</v>
      </c>
      <c r="C31" s="8">
        <v>658</v>
      </c>
      <c r="D31" s="20">
        <f>SUM(C31/C42)</f>
        <v>0.0057389059447390455</v>
      </c>
      <c r="E31" s="7" t="s">
        <v>41</v>
      </c>
      <c r="F31" s="8">
        <v>16</v>
      </c>
      <c r="G31" s="8">
        <v>73</v>
      </c>
      <c r="H31" s="8">
        <v>0</v>
      </c>
      <c r="I31" s="8">
        <v>0</v>
      </c>
    </row>
    <row r="32" spans="1:9" ht="12.75">
      <c r="A32" s="7" t="s">
        <v>38</v>
      </c>
      <c r="B32" s="8">
        <v>363</v>
      </c>
      <c r="C32" s="8">
        <v>2920</v>
      </c>
      <c r="D32" s="20">
        <f>SUM(C32/C42)</f>
        <v>0.025467485347474183</v>
      </c>
      <c r="E32" s="7" t="s">
        <v>42</v>
      </c>
      <c r="F32" s="8">
        <v>339</v>
      </c>
      <c r="G32" s="8">
        <v>2534</v>
      </c>
      <c r="H32" s="8">
        <v>0</v>
      </c>
      <c r="I32" s="8">
        <v>0</v>
      </c>
    </row>
    <row r="33" spans="1:9" ht="12.75">
      <c r="A33" s="7" t="s">
        <v>43</v>
      </c>
      <c r="B33" s="8">
        <v>372</v>
      </c>
      <c r="C33" s="8">
        <v>2717</v>
      </c>
      <c r="D33" s="20">
        <f>SUM(C33/C42)</f>
        <v>0.023696971811331288</v>
      </c>
      <c r="E33" s="7" t="s">
        <v>44</v>
      </c>
      <c r="F33" s="8">
        <v>0</v>
      </c>
      <c r="G33" s="8">
        <v>0</v>
      </c>
      <c r="H33" s="8">
        <v>73</v>
      </c>
      <c r="I33" s="8">
        <v>352</v>
      </c>
    </row>
    <row r="34" spans="1:9" ht="12.75">
      <c r="A34" s="7" t="s">
        <v>23</v>
      </c>
      <c r="B34" s="8">
        <v>16</v>
      </c>
      <c r="C34" s="8">
        <v>25</v>
      </c>
      <c r="D34" s="20">
        <f>SUM(C34/C42)</f>
        <v>0.00021804353893385432</v>
      </c>
      <c r="E34" s="7" t="s">
        <v>45</v>
      </c>
      <c r="F34" s="8">
        <v>431</v>
      </c>
      <c r="G34" s="8">
        <v>2555</v>
      </c>
      <c r="H34" s="8">
        <v>0</v>
      </c>
      <c r="I34" s="8">
        <v>0</v>
      </c>
    </row>
    <row r="35" spans="1:9" ht="12.75">
      <c r="A35" s="7" t="s">
        <v>46</v>
      </c>
      <c r="B35" s="8">
        <v>33</v>
      </c>
      <c r="C35" s="8">
        <v>241</v>
      </c>
      <c r="D35" s="20">
        <f>SUM(C35/C42)</f>
        <v>0.0021019397153223558</v>
      </c>
      <c r="E35" s="7" t="s">
        <v>47</v>
      </c>
      <c r="F35" s="8">
        <v>67</v>
      </c>
      <c r="G35" s="8">
        <v>205</v>
      </c>
      <c r="H35" s="8">
        <v>11</v>
      </c>
      <c r="I35" s="8">
        <v>121</v>
      </c>
    </row>
    <row r="36" spans="1:8" ht="12.75">
      <c r="A36" s="7" t="s">
        <v>41</v>
      </c>
      <c r="B36" s="8">
        <v>124</v>
      </c>
      <c r="C36" s="8">
        <v>1140</v>
      </c>
      <c r="D36" s="20">
        <f>SUM(C36/C42)</f>
        <v>0.009942785375383756</v>
      </c>
      <c r="E36" s="7"/>
      <c r="F36" s="8"/>
      <c r="G36" s="8"/>
      <c r="H36" s="8"/>
    </row>
    <row r="37" spans="1:8" ht="12.75">
      <c r="A37" s="7" t="s">
        <v>42</v>
      </c>
      <c r="B37" s="8">
        <v>2154</v>
      </c>
      <c r="C37" s="8">
        <v>12596</v>
      </c>
      <c r="D37" s="20">
        <f>SUM(C37/C42)</f>
        <v>0.10985905665643315</v>
      </c>
      <c r="E37" s="7"/>
      <c r="F37" s="7"/>
      <c r="G37" s="7"/>
      <c r="H37" s="7"/>
    </row>
    <row r="38" spans="1:7" ht="12.75">
      <c r="A38" s="7" t="s">
        <v>44</v>
      </c>
      <c r="B38" s="8">
        <v>186</v>
      </c>
      <c r="C38" s="8">
        <v>1274</v>
      </c>
      <c r="D38" s="20">
        <f>SUM(C38/C42)</f>
        <v>0.011111498744069215</v>
      </c>
      <c r="F38"/>
      <c r="G38"/>
    </row>
    <row r="39" spans="1:7" ht="12.75">
      <c r="A39" s="7" t="s">
        <v>50</v>
      </c>
      <c r="B39" s="8">
        <v>1959</v>
      </c>
      <c r="C39" s="8">
        <v>11778</v>
      </c>
      <c r="D39" s="20">
        <f>SUM(C39/C42)</f>
        <v>0.10272467206251744</v>
      </c>
      <c r="F39"/>
      <c r="G39"/>
    </row>
    <row r="40" spans="1:7" ht="12.75">
      <c r="A40" s="7" t="s">
        <v>47</v>
      </c>
      <c r="B40" s="8">
        <v>18</v>
      </c>
      <c r="C40" s="8">
        <v>153</v>
      </c>
      <c r="D40" s="20">
        <f>SUM(C40/C42)</f>
        <v>0.0013344264582751883</v>
      </c>
      <c r="F40"/>
      <c r="G40"/>
    </row>
    <row r="41" spans="1:7" ht="12.75">
      <c r="A41" s="7"/>
      <c r="B41" s="8"/>
      <c r="C41" s="8"/>
      <c r="D41" s="8"/>
      <c r="F41"/>
      <c r="G41"/>
    </row>
    <row r="42" spans="1:9" ht="12.75">
      <c r="A42" s="5" t="s">
        <v>96</v>
      </c>
      <c r="B42" s="6">
        <v>18653</v>
      </c>
      <c r="C42" s="6">
        <v>114656</v>
      </c>
      <c r="D42" s="6"/>
      <c r="E42" s="5" t="s">
        <v>48</v>
      </c>
      <c r="F42" s="8">
        <v>3664</v>
      </c>
      <c r="G42" s="8">
        <v>23727</v>
      </c>
      <c r="H42" s="8">
        <v>438</v>
      </c>
      <c r="I42" s="8">
        <v>2416</v>
      </c>
    </row>
    <row r="43" spans="1:9" ht="12.75">
      <c r="A43" s="5" t="s">
        <v>97</v>
      </c>
      <c r="B43" s="6">
        <v>27026</v>
      </c>
      <c r="C43" s="6">
        <v>156500</v>
      </c>
      <c r="D43" s="6"/>
      <c r="E43" s="5" t="s">
        <v>97</v>
      </c>
      <c r="F43" s="8">
        <v>4249</v>
      </c>
      <c r="G43" s="8">
        <v>23320</v>
      </c>
      <c r="H43" s="8">
        <v>457</v>
      </c>
      <c r="I43" s="8">
        <v>2880</v>
      </c>
    </row>
    <row r="44" spans="1:9" ht="12.75">
      <c r="A44" s="5" t="s">
        <v>77</v>
      </c>
      <c r="B44" s="6">
        <f>SUM(B42-B43)</f>
        <v>-8373</v>
      </c>
      <c r="C44" s="6">
        <f>SUM(C42-C43)</f>
        <v>-41844</v>
      </c>
      <c r="D44" s="6"/>
      <c r="E44" s="5" t="s">
        <v>77</v>
      </c>
      <c r="F44" s="6">
        <f>SUM(F42-F43)</f>
        <v>-585</v>
      </c>
      <c r="G44" s="6">
        <f>SUM(G42-G43)</f>
        <v>407</v>
      </c>
      <c r="H44" s="6">
        <f>SUM(H42-H43)</f>
        <v>-19</v>
      </c>
      <c r="I44" s="6">
        <f>SUM(I42-I43)</f>
        <v>-464</v>
      </c>
    </row>
    <row r="45" spans="1:9" ht="12.75">
      <c r="A45" s="5" t="s">
        <v>79</v>
      </c>
      <c r="B45" s="16">
        <f>SUM(B44/B43)</f>
        <v>-0.3098127728853696</v>
      </c>
      <c r="C45" s="16">
        <f>SUM(C44/C43)</f>
        <v>-0.2673738019169329</v>
      </c>
      <c r="D45" s="16"/>
      <c r="E45" s="5" t="s">
        <v>79</v>
      </c>
      <c r="F45" s="16">
        <f>SUM(F44/F43)</f>
        <v>-0.13767945398917392</v>
      </c>
      <c r="G45" s="16">
        <f>SUM(G44/G43)</f>
        <v>0.017452830188679245</v>
      </c>
      <c r="H45" s="16">
        <f>SUM(H44/H43)</f>
        <v>-0.04157549234135667</v>
      </c>
      <c r="I45" s="16">
        <f>SUM(I44/I43)</f>
        <v>-0.16111111111111112</v>
      </c>
    </row>
    <row r="46" spans="1:9" ht="12.75">
      <c r="A46" s="5"/>
      <c r="B46" s="16"/>
      <c r="C46" s="16"/>
      <c r="D46" s="16"/>
      <c r="E46" s="5"/>
      <c r="F46" s="16"/>
      <c r="G46" s="16"/>
      <c r="H46" s="16"/>
      <c r="I46" s="16"/>
    </row>
    <row r="47" spans="1:9" ht="12.75">
      <c r="A47" s="5" t="s">
        <v>63</v>
      </c>
      <c r="B47" s="6">
        <v>18704</v>
      </c>
      <c r="C47" s="6">
        <v>108456</v>
      </c>
      <c r="D47" s="6"/>
      <c r="E47" s="5" t="s">
        <v>63</v>
      </c>
      <c r="F47" s="6">
        <v>2854</v>
      </c>
      <c r="G47" s="6">
        <v>18437</v>
      </c>
      <c r="H47" s="6">
        <v>483</v>
      </c>
      <c r="I47" s="6">
        <v>2834</v>
      </c>
    </row>
    <row r="48" spans="1:9" ht="12.75">
      <c r="A48" s="5" t="s">
        <v>92</v>
      </c>
      <c r="B48" s="22">
        <f>SUM(B42-B47)</f>
        <v>-51</v>
      </c>
      <c r="C48" s="22">
        <f>SUM(C42-C47)</f>
        <v>6200</v>
      </c>
      <c r="D48" s="22"/>
      <c r="E48" s="5" t="s">
        <v>92</v>
      </c>
      <c r="F48" s="22">
        <f>SUM(F42-F47)</f>
        <v>810</v>
      </c>
      <c r="G48" s="22">
        <f>SUM(G42-G47)</f>
        <v>5290</v>
      </c>
      <c r="H48" s="22">
        <f>SUM(H42-H47)</f>
        <v>-45</v>
      </c>
      <c r="I48" s="22">
        <f>SUM(I42-I47)</f>
        <v>-418</v>
      </c>
    </row>
    <row r="49" spans="1:9" ht="12.75">
      <c r="A49" s="5" t="s">
        <v>93</v>
      </c>
      <c r="B49" s="16">
        <f>SUM(B48/B47)</f>
        <v>-0.0027266894781864844</v>
      </c>
      <c r="C49" s="16">
        <f>SUM(C48/C47)</f>
        <v>0.057166039684295934</v>
      </c>
      <c r="D49" s="16"/>
      <c r="E49" s="5" t="s">
        <v>93</v>
      </c>
      <c r="F49" s="16">
        <f>SUM(F48/F47)</f>
        <v>0.28381219341275404</v>
      </c>
      <c r="G49" s="16">
        <f>SUM(G48/G47)</f>
        <v>0.2869230352009546</v>
      </c>
      <c r="H49" s="16">
        <f>SUM(H48/H47)</f>
        <v>-0.09316770186335403</v>
      </c>
      <c r="I49" s="16">
        <f>SUM(I48/I47)</f>
        <v>-0.14749470712773466</v>
      </c>
    </row>
    <row r="50" spans="1:7" ht="12.75">
      <c r="A50" s="5"/>
      <c r="B50" s="5"/>
      <c r="C50" s="5"/>
      <c r="D50" s="5"/>
      <c r="F50"/>
      <c r="G50"/>
    </row>
    <row r="51" spans="1:8" ht="12.75">
      <c r="A51" s="2"/>
      <c r="B51" s="2"/>
      <c r="C51" s="2"/>
      <c r="D51" s="2"/>
      <c r="E51" s="2"/>
      <c r="H51" s="1"/>
    </row>
    <row r="52" spans="1:8" ht="12.75">
      <c r="A52" s="2"/>
      <c r="B52" s="2"/>
      <c r="C52" s="2"/>
      <c r="D52" s="2"/>
      <c r="E52" s="2"/>
      <c r="H52" s="1"/>
    </row>
    <row r="53" spans="1:8" ht="12.75">
      <c r="A53" s="2"/>
      <c r="B53" s="3"/>
      <c r="C53" s="3"/>
      <c r="D53" s="3"/>
      <c r="E53" s="3"/>
      <c r="H53" s="1"/>
    </row>
    <row r="57" spans="1:8" ht="12.75">
      <c r="A57" s="2"/>
      <c r="B57" s="2"/>
      <c r="C57" s="2"/>
      <c r="D57" s="2"/>
      <c r="E57" s="2"/>
      <c r="H57" s="1"/>
    </row>
    <row r="62" spans="1:8" ht="12.75">
      <c r="A62" s="1"/>
      <c r="B62" s="1"/>
      <c r="C62" s="1"/>
      <c r="D62" s="1"/>
      <c r="E62" s="1"/>
      <c r="H62" s="1"/>
    </row>
    <row r="63" spans="1:8" ht="12.75">
      <c r="A63" s="1"/>
      <c r="B63" s="1"/>
      <c r="C63" s="1"/>
      <c r="D63" s="1"/>
      <c r="E63" s="1"/>
      <c r="H63" s="1"/>
    </row>
    <row r="64" spans="1:8" ht="12.75">
      <c r="A64" s="1"/>
      <c r="B64" s="1"/>
      <c r="C64" s="1"/>
      <c r="D64" s="1"/>
      <c r="E64" s="1"/>
      <c r="H64" s="1"/>
    </row>
    <row r="65" spans="1:8" ht="12.75">
      <c r="A65" s="1"/>
      <c r="B65" s="1"/>
      <c r="C65" s="1"/>
      <c r="D65" s="1"/>
      <c r="E65" s="1"/>
      <c r="H65" s="1"/>
    </row>
  </sheetData>
  <sheetProtection/>
  <mergeCells count="2">
    <mergeCell ref="F3:I3"/>
    <mergeCell ref="F4:I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9.8515625" style="0" customWidth="1"/>
    <col min="2" max="3" width="16.421875" style="0" customWidth="1"/>
    <col min="4" max="4" width="12.28125" style="0" customWidth="1"/>
    <col min="5" max="5" width="31.421875" style="0" customWidth="1"/>
    <col min="6" max="7" width="11.7109375" style="4" customWidth="1"/>
    <col min="8" max="8" width="11.140625" style="0" customWidth="1"/>
    <col min="9" max="9" width="12.28125" style="0" customWidth="1"/>
    <col min="10" max="10" width="11.28125" style="0" hidden="1" customWidth="1"/>
    <col min="11" max="11" width="9.140625" style="0" hidden="1" customWidth="1"/>
    <col min="12" max="16384" width="8.8515625" style="0" customWidth="1"/>
  </cols>
  <sheetData>
    <row r="1" s="9" customFormat="1" ht="26.25">
      <c r="A1" s="19" t="s">
        <v>98</v>
      </c>
    </row>
    <row r="2" s="12" customFormat="1" ht="12.75">
      <c r="A2" s="15" t="s">
        <v>0</v>
      </c>
    </row>
    <row r="3" spans="1:9" s="12" customFormat="1" ht="12.75">
      <c r="A3" s="15"/>
      <c r="B3" s="18" t="s">
        <v>1</v>
      </c>
      <c r="F3" s="29" t="s">
        <v>2</v>
      </c>
      <c r="G3" s="29"/>
      <c r="H3" s="29"/>
      <c r="I3" s="29"/>
    </row>
    <row r="4" spans="1:9" s="11" customFormat="1" ht="15.75">
      <c r="A4" s="14"/>
      <c r="B4" s="6" t="s">
        <v>52</v>
      </c>
      <c r="C4" s="18" t="s">
        <v>73</v>
      </c>
      <c r="D4" s="21" t="s">
        <v>58</v>
      </c>
      <c r="E4" s="10"/>
      <c r="F4" s="29" t="s">
        <v>74</v>
      </c>
      <c r="G4" s="29"/>
      <c r="H4" s="29"/>
      <c r="I4" s="29"/>
    </row>
    <row r="5" spans="1:9" s="1" customFormat="1" ht="12.75">
      <c r="A5" s="5" t="s">
        <v>3</v>
      </c>
      <c r="B5" s="6" t="s">
        <v>99</v>
      </c>
      <c r="C5" s="6" t="s">
        <v>64</v>
      </c>
      <c r="D5" s="6"/>
      <c r="E5" s="5" t="s">
        <v>3</v>
      </c>
      <c r="F5" s="6" t="s">
        <v>4</v>
      </c>
      <c r="G5" s="6" t="str">
        <f>C5</f>
        <v>01/01 - 30/06</v>
      </c>
      <c r="H5" s="6" t="s">
        <v>5</v>
      </c>
      <c r="I5" s="5" t="str">
        <f>C5</f>
        <v>01/01 - 30/06</v>
      </c>
    </row>
    <row r="6" spans="1:9" ht="12.75">
      <c r="A6" s="7" t="s">
        <v>6</v>
      </c>
      <c r="B6" s="8">
        <v>186</v>
      </c>
      <c r="C6" s="8">
        <v>1610</v>
      </c>
      <c r="D6" s="20">
        <f>SUM(C6/C42)</f>
        <v>0.01246043232282581</v>
      </c>
      <c r="E6" s="7" t="s">
        <v>7</v>
      </c>
      <c r="F6" s="8">
        <v>89</v>
      </c>
      <c r="G6" s="8">
        <v>132</v>
      </c>
      <c r="H6" s="17">
        <v>0</v>
      </c>
      <c r="I6" s="17">
        <v>0</v>
      </c>
    </row>
    <row r="7" spans="1:9" ht="12.75">
      <c r="A7" s="7" t="s">
        <v>49</v>
      </c>
      <c r="B7" s="8">
        <v>181</v>
      </c>
      <c r="C7" s="8">
        <v>1627</v>
      </c>
      <c r="D7" s="20">
        <f>SUM(C7/C42)</f>
        <v>0.012592002105116516</v>
      </c>
      <c r="E7" s="7" t="s">
        <v>9</v>
      </c>
      <c r="F7" s="8">
        <v>295</v>
      </c>
      <c r="G7" s="8">
        <v>2219</v>
      </c>
      <c r="H7" s="17">
        <v>0</v>
      </c>
      <c r="I7" s="17">
        <v>0</v>
      </c>
    </row>
    <row r="8" spans="1:9" ht="12.75">
      <c r="A8" s="7" t="s">
        <v>8</v>
      </c>
      <c r="B8" s="8">
        <v>357</v>
      </c>
      <c r="C8" s="8">
        <v>3169</v>
      </c>
      <c r="D8" s="20">
        <f>SUM(C8/C42)</f>
        <v>0.024526155298779495</v>
      </c>
      <c r="E8" s="7" t="s">
        <v>51</v>
      </c>
      <c r="F8" s="8">
        <v>13</v>
      </c>
      <c r="G8" s="8">
        <v>149</v>
      </c>
      <c r="H8" s="13">
        <v>0</v>
      </c>
      <c r="I8" s="13">
        <v>0</v>
      </c>
    </row>
    <row r="9" spans="1:9" ht="12.75">
      <c r="A9" s="7" t="s">
        <v>10</v>
      </c>
      <c r="B9" s="8">
        <v>25</v>
      </c>
      <c r="C9" s="8">
        <v>176</v>
      </c>
      <c r="D9" s="20">
        <f>SUM(C9/C42)</f>
        <v>0.0013621342166567345</v>
      </c>
      <c r="E9" s="7" t="s">
        <v>11</v>
      </c>
      <c r="F9" s="8">
        <v>0</v>
      </c>
      <c r="G9" s="8">
        <v>0</v>
      </c>
      <c r="H9" s="8">
        <v>42</v>
      </c>
      <c r="I9" s="8">
        <v>328</v>
      </c>
    </row>
    <row r="10" spans="1:9" ht="12.75">
      <c r="A10" s="7" t="s">
        <v>9</v>
      </c>
      <c r="B10" s="8">
        <v>391</v>
      </c>
      <c r="C10" s="8">
        <v>2876</v>
      </c>
      <c r="D10" s="20">
        <f>SUM(C10/C42)</f>
        <v>0.022258511404004366</v>
      </c>
      <c r="E10" s="7" t="s">
        <v>12</v>
      </c>
      <c r="F10" s="8">
        <v>3</v>
      </c>
      <c r="G10" s="8">
        <v>42</v>
      </c>
      <c r="H10" s="8">
        <v>0</v>
      </c>
      <c r="I10" s="8">
        <v>0</v>
      </c>
    </row>
    <row r="11" spans="1:9" ht="12.75">
      <c r="A11" s="7" t="s">
        <v>51</v>
      </c>
      <c r="B11" s="8">
        <v>279</v>
      </c>
      <c r="C11" s="8">
        <v>1863</v>
      </c>
      <c r="D11" s="20">
        <f>SUM(C11/C42)</f>
        <v>0.014418500259269865</v>
      </c>
      <c r="E11" s="7" t="s">
        <v>13</v>
      </c>
      <c r="F11" s="8">
        <v>0</v>
      </c>
      <c r="G11" s="8">
        <v>0</v>
      </c>
      <c r="H11" s="8">
        <v>2</v>
      </c>
      <c r="I11" s="8">
        <v>43</v>
      </c>
    </row>
    <row r="12" spans="1:9" ht="12.75">
      <c r="A12" s="7" t="s">
        <v>12</v>
      </c>
      <c r="B12" s="8">
        <v>31</v>
      </c>
      <c r="C12" s="8">
        <v>307</v>
      </c>
      <c r="D12" s="20">
        <f>SUM(C12/C42)</f>
        <v>0.002375995480191008</v>
      </c>
      <c r="E12" s="7" t="s">
        <v>14</v>
      </c>
      <c r="F12" s="8">
        <v>255</v>
      </c>
      <c r="G12" s="8">
        <v>1968</v>
      </c>
      <c r="H12" s="8">
        <v>0</v>
      </c>
      <c r="I12" s="8">
        <v>0</v>
      </c>
    </row>
    <row r="13" spans="1:9" ht="12.75">
      <c r="A13" s="7" t="s">
        <v>14</v>
      </c>
      <c r="B13" s="8">
        <v>987</v>
      </c>
      <c r="C13" s="8">
        <v>8510</v>
      </c>
      <c r="D13" s="20">
        <f>SUM(C13/C42)</f>
        <v>0.06586228513493642</v>
      </c>
      <c r="E13" s="7" t="s">
        <v>15</v>
      </c>
      <c r="F13" s="8">
        <v>600</v>
      </c>
      <c r="G13" s="8">
        <v>5180</v>
      </c>
      <c r="H13" s="8">
        <v>0</v>
      </c>
      <c r="I13" s="8">
        <v>0</v>
      </c>
    </row>
    <row r="14" spans="1:9" ht="12.75">
      <c r="A14" s="7" t="s">
        <v>15</v>
      </c>
      <c r="B14" s="8">
        <v>1678</v>
      </c>
      <c r="C14" s="8">
        <v>14676</v>
      </c>
      <c r="D14" s="20">
        <f>SUM(C14/C42)</f>
        <v>0.11358341911167179</v>
      </c>
      <c r="E14" s="7" t="s">
        <v>18</v>
      </c>
      <c r="F14" s="8">
        <v>17</v>
      </c>
      <c r="G14" s="8">
        <v>76</v>
      </c>
      <c r="H14" s="8">
        <v>0</v>
      </c>
      <c r="I14" s="8">
        <v>0</v>
      </c>
    </row>
    <row r="15" spans="1:9" ht="12.75">
      <c r="A15" s="7" t="s">
        <v>16</v>
      </c>
      <c r="B15" s="8">
        <v>248</v>
      </c>
      <c r="C15" s="8">
        <v>2281</v>
      </c>
      <c r="D15" s="20">
        <f>SUM(C15/C42)</f>
        <v>0.01765356902382961</v>
      </c>
      <c r="E15" s="7" t="s">
        <v>17</v>
      </c>
      <c r="F15" s="8">
        <v>0</v>
      </c>
      <c r="G15" s="8">
        <v>0</v>
      </c>
      <c r="H15" s="8">
        <v>42</v>
      </c>
      <c r="I15" s="8">
        <v>240</v>
      </c>
    </row>
    <row r="16" spans="1:9" ht="12.75">
      <c r="A16" s="7" t="s">
        <v>18</v>
      </c>
      <c r="B16" s="8">
        <v>614</v>
      </c>
      <c r="C16" s="8">
        <v>3734</v>
      </c>
      <c r="D16" s="20">
        <f>SUM(C16/C42)</f>
        <v>0.028898915710205947</v>
      </c>
      <c r="E16" s="7" t="s">
        <v>19</v>
      </c>
      <c r="F16" s="8">
        <v>466</v>
      </c>
      <c r="G16" s="8">
        <v>1551</v>
      </c>
      <c r="H16" s="8">
        <v>6</v>
      </c>
      <c r="I16" s="8">
        <v>34</v>
      </c>
    </row>
    <row r="17" spans="1:9" ht="12.75">
      <c r="A17" s="7" t="s">
        <v>19</v>
      </c>
      <c r="B17" s="8">
        <v>7</v>
      </c>
      <c r="C17" s="8">
        <v>83</v>
      </c>
      <c r="D17" s="20">
        <f>SUM(C17/C42)</f>
        <v>0.0006423701135369827</v>
      </c>
      <c r="E17" s="7" t="s">
        <v>20</v>
      </c>
      <c r="F17" s="8">
        <v>16</v>
      </c>
      <c r="G17" s="8">
        <v>99</v>
      </c>
      <c r="H17" s="8">
        <v>54</v>
      </c>
      <c r="I17" s="8">
        <v>302</v>
      </c>
    </row>
    <row r="18" spans="1:9" ht="12.75">
      <c r="A18" s="7" t="s">
        <v>21</v>
      </c>
      <c r="B18" s="8">
        <v>35</v>
      </c>
      <c r="C18" s="8">
        <v>171</v>
      </c>
      <c r="D18" s="20">
        <f>SUM(C18/C42)</f>
        <v>0.0013234372218653499</v>
      </c>
      <c r="E18" s="7" t="s">
        <v>22</v>
      </c>
      <c r="F18" s="8">
        <v>12</v>
      </c>
      <c r="G18" s="8">
        <v>65</v>
      </c>
      <c r="H18" s="8">
        <v>0</v>
      </c>
      <c r="I18" s="8">
        <v>0</v>
      </c>
    </row>
    <row r="19" spans="1:9" ht="12.75">
      <c r="A19" s="7" t="s">
        <v>83</v>
      </c>
      <c r="B19" s="8">
        <v>156</v>
      </c>
      <c r="C19" s="8">
        <v>1136</v>
      </c>
      <c r="D19" s="20">
        <f>SUM(C19/C42)</f>
        <v>0.008791957216602558</v>
      </c>
      <c r="E19" s="7" t="s">
        <v>24</v>
      </c>
      <c r="F19" s="8">
        <v>0</v>
      </c>
      <c r="G19" s="8">
        <v>0</v>
      </c>
      <c r="H19" s="8">
        <v>40</v>
      </c>
      <c r="I19" s="8">
        <v>226</v>
      </c>
    </row>
    <row r="20" spans="1:9" ht="12.75">
      <c r="A20" s="7" t="s">
        <v>25</v>
      </c>
      <c r="B20" s="8">
        <v>41</v>
      </c>
      <c r="C20" s="8">
        <v>428</v>
      </c>
      <c r="D20" s="20">
        <f>SUM(C20/C42)</f>
        <v>0.003312462754142513</v>
      </c>
      <c r="E20" s="7" t="s">
        <v>26</v>
      </c>
      <c r="F20" s="8">
        <v>17</v>
      </c>
      <c r="G20" s="8">
        <v>160</v>
      </c>
      <c r="H20" s="8">
        <v>0</v>
      </c>
      <c r="I20" s="8">
        <v>0</v>
      </c>
    </row>
    <row r="21" spans="1:9" ht="12.75">
      <c r="A21" s="7" t="s">
        <v>26</v>
      </c>
      <c r="B21" s="8">
        <v>270</v>
      </c>
      <c r="C21" s="8">
        <v>2172</v>
      </c>
      <c r="D21" s="20">
        <f>SUM(C21/C42)</f>
        <v>0.016809974537377426</v>
      </c>
      <c r="E21" s="7" t="s">
        <v>27</v>
      </c>
      <c r="F21" s="8">
        <v>115</v>
      </c>
      <c r="G21" s="8">
        <v>1065</v>
      </c>
      <c r="H21" s="8">
        <v>46</v>
      </c>
      <c r="I21" s="8">
        <v>385</v>
      </c>
    </row>
    <row r="22" spans="1:9" ht="12.75">
      <c r="A22" s="7" t="s">
        <v>28</v>
      </c>
      <c r="B22" s="8">
        <v>389</v>
      </c>
      <c r="C22" s="8">
        <v>3561</v>
      </c>
      <c r="D22" s="20">
        <f>SUM(C22/C42)</f>
        <v>0.027559999690424043</v>
      </c>
      <c r="E22" s="7" t="s">
        <v>29</v>
      </c>
      <c r="F22" s="8">
        <v>266</v>
      </c>
      <c r="G22" s="8">
        <v>1093</v>
      </c>
      <c r="H22" s="8">
        <v>46</v>
      </c>
      <c r="I22" s="8">
        <v>232</v>
      </c>
    </row>
    <row r="23" spans="1:9" ht="12.75">
      <c r="A23" s="7" t="s">
        <v>30</v>
      </c>
      <c r="B23" s="8">
        <v>7</v>
      </c>
      <c r="C23" s="8">
        <v>47</v>
      </c>
      <c r="D23" s="20">
        <f>SUM(C23/C42)</f>
        <v>0.0003637517510390143</v>
      </c>
      <c r="E23" s="7" t="s">
        <v>31</v>
      </c>
      <c r="F23" s="8">
        <v>283</v>
      </c>
      <c r="G23" s="8">
        <v>2760</v>
      </c>
      <c r="H23" s="8">
        <v>0</v>
      </c>
      <c r="I23" s="8">
        <v>0</v>
      </c>
    </row>
    <row r="24" spans="1:9" ht="12.75">
      <c r="A24" s="7" t="s">
        <v>29</v>
      </c>
      <c r="B24" s="8">
        <v>223</v>
      </c>
      <c r="C24" s="8">
        <v>2159</v>
      </c>
      <c r="D24" s="20">
        <f>SUM(C24/C42)</f>
        <v>0.016709362350919826</v>
      </c>
      <c r="E24" s="7" t="s">
        <v>32</v>
      </c>
      <c r="F24" s="8">
        <v>60</v>
      </c>
      <c r="G24" s="8">
        <v>567</v>
      </c>
      <c r="H24" s="8">
        <v>0</v>
      </c>
      <c r="I24" s="8">
        <v>0</v>
      </c>
    </row>
    <row r="25" spans="1:9" ht="12.75">
      <c r="A25" s="7" t="s">
        <v>31</v>
      </c>
      <c r="B25" s="8">
        <v>1571</v>
      </c>
      <c r="C25" s="8">
        <v>13480</v>
      </c>
      <c r="D25" s="20">
        <f>SUM(C25/C42)</f>
        <v>0.10432709795757261</v>
      </c>
      <c r="E25" s="7" t="s">
        <v>33</v>
      </c>
      <c r="F25" s="8">
        <v>165</v>
      </c>
      <c r="G25" s="8">
        <v>1417</v>
      </c>
      <c r="H25" s="8">
        <v>0</v>
      </c>
      <c r="I25" s="8">
        <v>0</v>
      </c>
    </row>
    <row r="26" spans="1:9" ht="12.75">
      <c r="A26" s="7" t="s">
        <v>32</v>
      </c>
      <c r="B26" s="8">
        <v>1424</v>
      </c>
      <c r="C26" s="8">
        <v>12092</v>
      </c>
      <c r="D26" s="20">
        <f>SUM(C26/C42)</f>
        <v>0.09358481220348427</v>
      </c>
      <c r="E26" s="7" t="s">
        <v>34</v>
      </c>
      <c r="F26" s="8">
        <v>113</v>
      </c>
      <c r="G26" s="8">
        <v>1292</v>
      </c>
      <c r="H26" s="8">
        <v>18</v>
      </c>
      <c r="I26" s="8">
        <v>89</v>
      </c>
    </row>
    <row r="27" spans="1:9" ht="12.75">
      <c r="A27" s="7" t="s">
        <v>33</v>
      </c>
      <c r="B27" s="13">
        <v>754</v>
      </c>
      <c r="C27" s="13">
        <v>6288</v>
      </c>
      <c r="D27" s="20">
        <f>SUM(C27/C42)</f>
        <v>0.04866534064964515</v>
      </c>
      <c r="E27" s="7" t="s">
        <v>83</v>
      </c>
      <c r="F27" s="8">
        <v>29</v>
      </c>
      <c r="G27" s="8">
        <v>234</v>
      </c>
      <c r="H27" s="8">
        <v>0</v>
      </c>
      <c r="I27" s="8">
        <v>0</v>
      </c>
    </row>
    <row r="28" spans="1:9" ht="12.75">
      <c r="A28" t="s">
        <v>36</v>
      </c>
      <c r="B28" s="8">
        <v>8</v>
      </c>
      <c r="C28" s="8">
        <v>32</v>
      </c>
      <c r="D28" s="20">
        <f>SUM(C28/C42)</f>
        <v>0.0002476607666648608</v>
      </c>
      <c r="E28" s="7" t="s">
        <v>37</v>
      </c>
      <c r="F28" s="8">
        <v>0</v>
      </c>
      <c r="G28" s="8">
        <v>0</v>
      </c>
      <c r="H28" s="8">
        <v>43</v>
      </c>
      <c r="I28" s="8">
        <v>388</v>
      </c>
    </row>
    <row r="29" spans="1:9" ht="12.75">
      <c r="A29" s="7" t="s">
        <v>34</v>
      </c>
      <c r="B29" s="8">
        <v>855</v>
      </c>
      <c r="C29" s="8">
        <v>8560</v>
      </c>
      <c r="D29" s="20">
        <f>SUM(C29/C42)</f>
        <v>0.06624925508285026</v>
      </c>
      <c r="E29" s="7" t="s">
        <v>38</v>
      </c>
      <c r="F29" s="8">
        <v>106</v>
      </c>
      <c r="G29" s="8">
        <v>1020</v>
      </c>
      <c r="H29" s="8">
        <v>0</v>
      </c>
      <c r="I29" s="8">
        <v>0</v>
      </c>
    </row>
    <row r="30" spans="1:9" ht="12.75">
      <c r="A30" s="7" t="s">
        <v>35</v>
      </c>
      <c r="B30" s="8">
        <v>106</v>
      </c>
      <c r="C30" s="8">
        <v>1064</v>
      </c>
      <c r="D30" s="20">
        <f>SUM(C30/C42)</f>
        <v>0.008234720491606623</v>
      </c>
      <c r="E30" s="7" t="s">
        <v>39</v>
      </c>
      <c r="F30" s="8">
        <v>0</v>
      </c>
      <c r="G30" s="8">
        <v>0</v>
      </c>
      <c r="H30" s="8">
        <v>0</v>
      </c>
      <c r="I30" s="8">
        <v>0</v>
      </c>
    </row>
    <row r="31" spans="1:9" ht="12.75">
      <c r="A31" s="7" t="s">
        <v>40</v>
      </c>
      <c r="B31" s="8">
        <v>80</v>
      </c>
      <c r="C31" s="8">
        <v>741</v>
      </c>
      <c r="D31" s="20">
        <f>SUM(C31/C42)</f>
        <v>0.0057348946280831835</v>
      </c>
      <c r="E31" s="7" t="s">
        <v>41</v>
      </c>
      <c r="F31" s="8">
        <v>9</v>
      </c>
      <c r="G31" s="8">
        <v>82</v>
      </c>
      <c r="H31" s="8">
        <v>0</v>
      </c>
      <c r="I31" s="8">
        <v>0</v>
      </c>
    </row>
    <row r="32" spans="1:9" ht="12.75">
      <c r="A32" s="7" t="s">
        <v>38</v>
      </c>
      <c r="B32" s="8">
        <v>257</v>
      </c>
      <c r="C32" s="8">
        <v>3181</v>
      </c>
      <c r="D32" s="20">
        <f>SUM(C32/C42)</f>
        <v>0.02461902808627882</v>
      </c>
      <c r="E32" s="7" t="s">
        <v>42</v>
      </c>
      <c r="F32" s="8">
        <v>444</v>
      </c>
      <c r="G32" s="8">
        <v>2978</v>
      </c>
      <c r="H32" s="8">
        <v>0</v>
      </c>
      <c r="I32" s="8">
        <v>0</v>
      </c>
    </row>
    <row r="33" spans="1:9" ht="12.75">
      <c r="A33" s="7" t="s">
        <v>43</v>
      </c>
      <c r="B33" s="8">
        <v>358</v>
      </c>
      <c r="C33" s="8">
        <v>3080</v>
      </c>
      <c r="D33" s="20">
        <f>SUM(C33/C42)</f>
        <v>0.02383734879149285</v>
      </c>
      <c r="E33" s="7" t="s">
        <v>44</v>
      </c>
      <c r="F33" s="8">
        <v>0</v>
      </c>
      <c r="G33" s="8">
        <v>0</v>
      </c>
      <c r="H33" s="8">
        <v>45</v>
      </c>
      <c r="I33" s="8">
        <v>400</v>
      </c>
    </row>
    <row r="34" spans="1:9" ht="12.75">
      <c r="A34" s="7" t="s">
        <v>23</v>
      </c>
      <c r="B34" s="8">
        <v>17</v>
      </c>
      <c r="C34" s="8">
        <v>42</v>
      </c>
      <c r="D34" s="20">
        <f>SUM(C34/C42)</f>
        <v>0.0003250547562476298</v>
      </c>
      <c r="E34" s="7" t="s">
        <v>45</v>
      </c>
      <c r="F34" s="8">
        <v>310</v>
      </c>
      <c r="G34" s="8">
        <v>2869</v>
      </c>
      <c r="H34" s="8">
        <v>0</v>
      </c>
      <c r="I34" s="8">
        <v>0</v>
      </c>
    </row>
    <row r="35" spans="1:9" ht="12.75">
      <c r="A35" s="7" t="s">
        <v>46</v>
      </c>
      <c r="B35" s="8">
        <v>14</v>
      </c>
      <c r="C35" s="8">
        <v>255</v>
      </c>
      <c r="D35" s="20">
        <f>SUM(C35/C42)</f>
        <v>0.0019735467343606097</v>
      </c>
      <c r="E35" s="7" t="s">
        <v>47</v>
      </c>
      <c r="F35" s="8">
        <v>66</v>
      </c>
      <c r="G35" s="8">
        <v>473</v>
      </c>
      <c r="H35" s="8">
        <v>21</v>
      </c>
      <c r="I35" s="8">
        <v>164</v>
      </c>
    </row>
    <row r="36" spans="1:8" ht="12.75">
      <c r="A36" s="7" t="s">
        <v>41</v>
      </c>
      <c r="B36" s="8">
        <v>120</v>
      </c>
      <c r="C36" s="8">
        <v>1260</v>
      </c>
      <c r="D36" s="20">
        <f>SUM(C36/C42)</f>
        <v>0.009751642687428895</v>
      </c>
      <c r="E36" s="7"/>
      <c r="F36" s="8"/>
      <c r="G36" s="8"/>
      <c r="H36" s="8"/>
    </row>
    <row r="37" spans="1:8" ht="12.75">
      <c r="A37" s="7" t="s">
        <v>42</v>
      </c>
      <c r="B37" s="8">
        <v>1108</v>
      </c>
      <c r="C37" s="8">
        <v>13730</v>
      </c>
      <c r="D37" s="20">
        <f>SUM(C37/C42)</f>
        <v>0.10626194769714184</v>
      </c>
      <c r="E37" s="7"/>
      <c r="F37" s="7"/>
      <c r="G37" s="7"/>
      <c r="H37" s="7"/>
    </row>
    <row r="38" spans="1:7" ht="12.75">
      <c r="A38" s="7" t="s">
        <v>44</v>
      </c>
      <c r="B38" s="8">
        <v>208</v>
      </c>
      <c r="C38" s="8">
        <v>1482</v>
      </c>
      <c r="D38" s="20">
        <f>SUM(C38/C42)</f>
        <v>0.011469789256166367</v>
      </c>
      <c r="F38"/>
      <c r="G38"/>
    </row>
    <row r="39" spans="1:7" ht="12.75">
      <c r="A39" s="7" t="s">
        <v>50</v>
      </c>
      <c r="B39" s="8">
        <v>1442</v>
      </c>
      <c r="C39" s="8">
        <v>13220</v>
      </c>
      <c r="D39" s="20">
        <f>SUM(C39/C42)</f>
        <v>0.10231485422842063</v>
      </c>
      <c r="F39"/>
      <c r="G39"/>
    </row>
    <row r="40" spans="1:7" ht="12.75">
      <c r="A40" s="7" t="s">
        <v>47</v>
      </c>
      <c r="B40" s="8">
        <v>27</v>
      </c>
      <c r="C40" s="8">
        <v>134</v>
      </c>
      <c r="D40" s="20">
        <f>SUM(C40/C42)</f>
        <v>0.0010370794604091047</v>
      </c>
      <c r="F40"/>
      <c r="G40"/>
    </row>
    <row r="41" spans="1:7" ht="12.75">
      <c r="A41" s="7"/>
      <c r="B41" s="8"/>
      <c r="C41" s="8"/>
      <c r="D41" s="8"/>
      <c r="F41"/>
      <c r="G41"/>
    </row>
    <row r="42" spans="1:9" ht="12.75">
      <c r="A42" s="5" t="s">
        <v>100</v>
      </c>
      <c r="B42" s="6">
        <v>14454</v>
      </c>
      <c r="C42" s="6">
        <v>129209</v>
      </c>
      <c r="D42" s="6"/>
      <c r="E42" s="5" t="s">
        <v>48</v>
      </c>
      <c r="F42" s="8">
        <v>3749</v>
      </c>
      <c r="G42" s="8">
        <v>27491</v>
      </c>
      <c r="H42" s="8">
        <v>406</v>
      </c>
      <c r="I42" s="8">
        <v>2831</v>
      </c>
    </row>
    <row r="43" spans="1:9" ht="12.75">
      <c r="A43" s="5" t="s">
        <v>101</v>
      </c>
      <c r="B43" s="6">
        <v>22845</v>
      </c>
      <c r="C43" s="6">
        <v>179282</v>
      </c>
      <c r="D43" s="6"/>
      <c r="E43" s="5" t="str">
        <f>A43</f>
        <v>June 2000 Registrations</v>
      </c>
      <c r="F43" s="8">
        <v>4165</v>
      </c>
      <c r="G43" s="8">
        <v>27481</v>
      </c>
      <c r="H43" s="8">
        <v>459</v>
      </c>
      <c r="I43" s="8">
        <v>3343</v>
      </c>
    </row>
    <row r="44" spans="1:9" ht="12.75">
      <c r="A44" s="5" t="s">
        <v>77</v>
      </c>
      <c r="B44" s="6">
        <f>SUM(B42-B43)</f>
        <v>-8391</v>
      </c>
      <c r="C44" s="6">
        <f>SUM(C42-C43)</f>
        <v>-50073</v>
      </c>
      <c r="D44" s="6"/>
      <c r="E44" s="5" t="s">
        <v>77</v>
      </c>
      <c r="F44" s="6">
        <f>SUM(F42-F43)</f>
        <v>-416</v>
      </c>
      <c r="G44" s="6">
        <f>SUM(G42-G43)</f>
        <v>10</v>
      </c>
      <c r="H44" s="6">
        <f>SUM(H42-H43)</f>
        <v>-53</v>
      </c>
      <c r="I44" s="6">
        <f>SUM(I42-I43)</f>
        <v>-512</v>
      </c>
    </row>
    <row r="45" spans="1:9" ht="12.75">
      <c r="A45" s="5" t="s">
        <v>79</v>
      </c>
      <c r="B45" s="16">
        <f>SUM(B44/B43)</f>
        <v>-0.36730137885751807</v>
      </c>
      <c r="C45" s="16">
        <f>SUM(C44/C43)</f>
        <v>-0.27929741970749994</v>
      </c>
      <c r="D45" s="16"/>
      <c r="E45" s="5" t="s">
        <v>79</v>
      </c>
      <c r="F45" s="16">
        <f>SUM(F44/F43)</f>
        <v>-0.09987995198079232</v>
      </c>
      <c r="G45" s="16">
        <f>SUM(G44/G43)</f>
        <v>0.00036388777700957026</v>
      </c>
      <c r="H45" s="16">
        <f>SUM(H44/H43)</f>
        <v>-0.11546840958605664</v>
      </c>
      <c r="I45" s="16">
        <f>SUM(I44/I43)</f>
        <v>-0.15315584804068202</v>
      </c>
    </row>
    <row r="46" spans="1:9" ht="12.75">
      <c r="A46" s="5"/>
      <c r="B46" s="16"/>
      <c r="C46" s="16"/>
      <c r="D46" s="16"/>
      <c r="E46" s="5"/>
      <c r="F46" s="16"/>
      <c r="G46" s="16"/>
      <c r="H46" s="16"/>
      <c r="I46" s="16"/>
    </row>
    <row r="47" spans="1:9" ht="12.75">
      <c r="A47" s="5" t="s">
        <v>65</v>
      </c>
      <c r="B47" s="6">
        <v>16707</v>
      </c>
      <c r="C47" s="6">
        <v>125127</v>
      </c>
      <c r="D47" s="6"/>
      <c r="E47" s="5" t="str">
        <f>A47</f>
        <v>June 1999 Registrations</v>
      </c>
      <c r="F47" s="6">
        <v>2891</v>
      </c>
      <c r="G47" s="6">
        <v>21350</v>
      </c>
      <c r="H47" s="6">
        <v>457</v>
      </c>
      <c r="I47" s="6">
        <v>3312</v>
      </c>
    </row>
    <row r="48" spans="1:9" ht="12.75">
      <c r="A48" s="5" t="s">
        <v>92</v>
      </c>
      <c r="B48" s="22">
        <f>SUM(B42-B47)</f>
        <v>-2253</v>
      </c>
      <c r="C48" s="22">
        <f>SUM(C42-C47)</f>
        <v>4082</v>
      </c>
      <c r="D48" s="22"/>
      <c r="E48" s="5" t="s">
        <v>92</v>
      </c>
      <c r="F48" s="22">
        <f>SUM(F42-F47)</f>
        <v>858</v>
      </c>
      <c r="G48" s="22">
        <f>SUM(G42-G47)</f>
        <v>6141</v>
      </c>
      <c r="H48" s="22">
        <f>SUM(H42-H47)</f>
        <v>-51</v>
      </c>
      <c r="I48" s="22">
        <f>SUM(I42-I47)</f>
        <v>-481</v>
      </c>
    </row>
    <row r="49" spans="1:9" ht="12.75">
      <c r="A49" s="5" t="s">
        <v>93</v>
      </c>
      <c r="B49" s="16">
        <f>SUM(B48/B47)</f>
        <v>-0.1348536541569402</v>
      </c>
      <c r="C49" s="16">
        <f>SUM(C48/C47)</f>
        <v>0.032622855179137995</v>
      </c>
      <c r="D49" s="16"/>
      <c r="E49" s="5" t="s">
        <v>93</v>
      </c>
      <c r="F49" s="16">
        <f>SUM(F48/F47)</f>
        <v>0.2967831200276721</v>
      </c>
      <c r="G49" s="16">
        <f>SUM(G48/G47)</f>
        <v>0.2876346604215457</v>
      </c>
      <c r="H49" s="16">
        <f>SUM(H48/H47)</f>
        <v>-0.11159737417943107</v>
      </c>
      <c r="I49" s="16">
        <f>SUM(I48/I47)</f>
        <v>-0.14522946859903382</v>
      </c>
    </row>
    <row r="50" spans="1:7" ht="12.75">
      <c r="A50" s="5"/>
      <c r="B50" s="5"/>
      <c r="C50" s="5"/>
      <c r="D50" s="5"/>
      <c r="F50"/>
      <c r="G50"/>
    </row>
    <row r="51" spans="1:8" ht="12.75">
      <c r="A51" s="2"/>
      <c r="B51" s="2"/>
      <c r="C51" s="2"/>
      <c r="D51" s="2"/>
      <c r="E51" s="2"/>
      <c r="H51" s="1"/>
    </row>
    <row r="52" spans="1:8" ht="12.75">
      <c r="A52" s="2"/>
      <c r="B52" s="2"/>
      <c r="C52" s="2"/>
      <c r="D52" s="2"/>
      <c r="E52" s="2"/>
      <c r="H52" s="1"/>
    </row>
    <row r="53" spans="1:8" ht="12.75">
      <c r="A53" s="2"/>
      <c r="B53" s="3"/>
      <c r="C53" s="3"/>
      <c r="D53" s="3"/>
      <c r="E53" s="3"/>
      <c r="H53" s="1"/>
    </row>
    <row r="57" spans="1:8" ht="12.75">
      <c r="A57" s="2"/>
      <c r="B57" s="2"/>
      <c r="C57" s="2"/>
      <c r="D57" s="2"/>
      <c r="E57" s="2"/>
      <c r="H57" s="1"/>
    </row>
    <row r="62" spans="1:8" ht="12.75">
      <c r="A62" s="1"/>
      <c r="B62" s="1"/>
      <c r="C62" s="1"/>
      <c r="D62" s="1"/>
      <c r="E62" s="1"/>
      <c r="H62" s="1"/>
    </row>
    <row r="63" spans="1:8" ht="12.75">
      <c r="A63" s="1"/>
      <c r="B63" s="1"/>
      <c r="C63" s="1"/>
      <c r="D63" s="1"/>
      <c r="E63" s="1"/>
      <c r="H63" s="1"/>
    </row>
    <row r="64" spans="1:8" ht="12.75">
      <c r="A64" s="1"/>
      <c r="B64" s="1"/>
      <c r="C64" s="1"/>
      <c r="D64" s="1"/>
      <c r="E64" s="1"/>
      <c r="H64" s="1"/>
    </row>
    <row r="65" spans="1:8" ht="12.75">
      <c r="A65" s="1"/>
      <c r="B65" s="1"/>
      <c r="C65" s="1"/>
      <c r="D65" s="1"/>
      <c r="E65" s="1"/>
      <c r="H65" s="1"/>
    </row>
  </sheetData>
  <sheetProtection/>
  <mergeCells count="2">
    <mergeCell ref="F3:I3"/>
    <mergeCell ref="F4:I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9.8515625" style="0" customWidth="1"/>
    <col min="2" max="3" width="16.421875" style="0" customWidth="1"/>
    <col min="4" max="4" width="12.28125" style="0" customWidth="1"/>
    <col min="5" max="5" width="31.421875" style="0" customWidth="1"/>
    <col min="6" max="7" width="11.7109375" style="4" customWidth="1"/>
    <col min="8" max="8" width="11.140625" style="0" customWidth="1"/>
    <col min="9" max="9" width="12.28125" style="0" customWidth="1"/>
    <col min="10" max="10" width="11.28125" style="0" hidden="1" customWidth="1"/>
    <col min="11" max="11" width="9.140625" style="0" hidden="1" customWidth="1"/>
    <col min="12" max="16384" width="8.8515625" style="0" customWidth="1"/>
  </cols>
  <sheetData>
    <row r="1" s="9" customFormat="1" ht="26.25">
      <c r="A1" s="19" t="s">
        <v>102</v>
      </c>
    </row>
    <row r="2" s="12" customFormat="1" ht="12.75">
      <c r="A2" s="15" t="s">
        <v>0</v>
      </c>
    </row>
    <row r="3" spans="1:9" s="12" customFormat="1" ht="12.75">
      <c r="A3" s="15"/>
      <c r="B3" s="18" t="s">
        <v>1</v>
      </c>
      <c r="F3" s="29" t="s">
        <v>2</v>
      </c>
      <c r="G3" s="29"/>
      <c r="H3" s="29"/>
      <c r="I3" s="29"/>
    </row>
    <row r="4" spans="1:9" s="11" customFormat="1" ht="15.75">
      <c r="A4" s="14"/>
      <c r="B4" s="6" t="s">
        <v>52</v>
      </c>
      <c r="C4" s="18" t="s">
        <v>73</v>
      </c>
      <c r="D4" s="21" t="s">
        <v>58</v>
      </c>
      <c r="E4" s="10"/>
      <c r="F4" s="29" t="s">
        <v>74</v>
      </c>
      <c r="G4" s="29"/>
      <c r="H4" s="29"/>
      <c r="I4" s="29"/>
    </row>
    <row r="5" spans="1:9" s="1" customFormat="1" ht="12.75">
      <c r="A5" s="5" t="s">
        <v>3</v>
      </c>
      <c r="B5" s="6" t="s">
        <v>103</v>
      </c>
      <c r="C5" s="6" t="s">
        <v>66</v>
      </c>
      <c r="D5" s="6"/>
      <c r="E5" s="5" t="s">
        <v>3</v>
      </c>
      <c r="F5" s="6" t="s">
        <v>4</v>
      </c>
      <c r="G5" s="6" t="str">
        <f>C5</f>
        <v>01/01 - 31/07</v>
      </c>
      <c r="H5" s="6" t="s">
        <v>5</v>
      </c>
      <c r="I5" s="5" t="str">
        <f>C5</f>
        <v>01/01 - 31/07</v>
      </c>
    </row>
    <row r="6" spans="1:9" ht="12.75">
      <c r="A6" s="7" t="s">
        <v>6</v>
      </c>
      <c r="B6" s="23">
        <v>181</v>
      </c>
      <c r="C6" s="23">
        <v>1789</v>
      </c>
      <c r="D6" s="20">
        <f>SUM(C6/C42)</f>
        <v>0.012644628683304708</v>
      </c>
      <c r="E6" s="7" t="s">
        <v>7</v>
      </c>
      <c r="F6" s="23">
        <v>0</v>
      </c>
      <c r="G6" s="23">
        <v>132</v>
      </c>
      <c r="H6" s="17">
        <v>0</v>
      </c>
      <c r="I6" s="17">
        <v>0</v>
      </c>
    </row>
    <row r="7" spans="1:9" ht="12.75">
      <c r="A7" s="7" t="s">
        <v>49</v>
      </c>
      <c r="B7" s="23">
        <v>167</v>
      </c>
      <c r="C7" s="23">
        <v>1791</v>
      </c>
      <c r="D7" s="20">
        <f>SUM(C7/C42)</f>
        <v>0.012658764657237972</v>
      </c>
      <c r="E7" s="7" t="s">
        <v>9</v>
      </c>
      <c r="F7" s="23">
        <v>272</v>
      </c>
      <c r="G7" s="23">
        <v>2490</v>
      </c>
      <c r="H7" s="17">
        <v>0</v>
      </c>
      <c r="I7" s="17">
        <v>0</v>
      </c>
    </row>
    <row r="8" spans="1:9" ht="12.75">
      <c r="A8" s="7" t="s">
        <v>8</v>
      </c>
      <c r="B8" s="23">
        <v>346</v>
      </c>
      <c r="C8" s="23">
        <v>3513</v>
      </c>
      <c r="D8" s="20">
        <f>SUM(C8/C42)</f>
        <v>0.024829838213778335</v>
      </c>
      <c r="E8" s="7" t="s">
        <v>51</v>
      </c>
      <c r="F8" s="23">
        <v>10</v>
      </c>
      <c r="G8" s="23">
        <v>159</v>
      </c>
      <c r="H8" s="13">
        <v>0</v>
      </c>
      <c r="I8" s="13">
        <v>0</v>
      </c>
    </row>
    <row r="9" spans="1:9" ht="12.75">
      <c r="A9" s="7" t="s">
        <v>10</v>
      </c>
      <c r="B9" s="23">
        <v>28</v>
      </c>
      <c r="C9" s="23">
        <v>204</v>
      </c>
      <c r="D9" s="20">
        <f>SUM(C9/C42)</f>
        <v>0.001441869341192935</v>
      </c>
      <c r="E9" s="7" t="s">
        <v>11</v>
      </c>
      <c r="F9" s="23">
        <v>0</v>
      </c>
      <c r="G9" s="23">
        <v>0</v>
      </c>
      <c r="H9" s="8">
        <v>31</v>
      </c>
      <c r="I9" s="8">
        <v>359</v>
      </c>
    </row>
    <row r="10" spans="1:9" ht="12.75">
      <c r="A10" s="7" t="s">
        <v>9</v>
      </c>
      <c r="B10" s="23">
        <v>307</v>
      </c>
      <c r="C10" s="23">
        <v>3183</v>
      </c>
      <c r="D10" s="20">
        <f>SUM(C10/C42)</f>
        <v>0.022497402514789763</v>
      </c>
      <c r="E10" s="7" t="s">
        <v>12</v>
      </c>
      <c r="F10" s="23">
        <v>14</v>
      </c>
      <c r="G10" s="23">
        <v>56</v>
      </c>
      <c r="H10" s="8">
        <v>0</v>
      </c>
      <c r="I10" s="8">
        <v>0</v>
      </c>
    </row>
    <row r="11" spans="1:9" ht="12.75">
      <c r="A11" s="7" t="s">
        <v>51</v>
      </c>
      <c r="B11" s="23">
        <v>272</v>
      </c>
      <c r="C11" s="23">
        <v>2135</v>
      </c>
      <c r="D11" s="20">
        <f>SUM(C11/C42)</f>
        <v>0.015090152173759391</v>
      </c>
      <c r="E11" s="7" t="s">
        <v>13</v>
      </c>
      <c r="F11" s="23">
        <v>0</v>
      </c>
      <c r="G11" s="23">
        <v>0</v>
      </c>
      <c r="H11" s="8">
        <v>12</v>
      </c>
      <c r="I11" s="8">
        <v>55</v>
      </c>
    </row>
    <row r="12" spans="1:9" ht="12.75">
      <c r="A12" s="7" t="s">
        <v>12</v>
      </c>
      <c r="B12" s="23">
        <v>52</v>
      </c>
      <c r="C12" s="23">
        <v>359</v>
      </c>
      <c r="D12" s="20">
        <f>SUM(C12/C42)</f>
        <v>0.0025374073210209</v>
      </c>
      <c r="E12" s="7" t="s">
        <v>14</v>
      </c>
      <c r="F12" s="23">
        <v>142</v>
      </c>
      <c r="G12" s="23">
        <v>2109</v>
      </c>
      <c r="H12" s="8">
        <v>0</v>
      </c>
      <c r="I12" s="8">
        <v>0</v>
      </c>
    </row>
    <row r="13" spans="1:9" ht="12.75">
      <c r="A13" s="7" t="s">
        <v>14</v>
      </c>
      <c r="B13" s="23">
        <v>613</v>
      </c>
      <c r="C13" s="23">
        <v>9115</v>
      </c>
      <c r="D13" s="20">
        <f>SUM(C13/C42)</f>
        <v>0.06442470120085099</v>
      </c>
      <c r="E13" s="7" t="s">
        <v>15</v>
      </c>
      <c r="F13" s="23">
        <v>566</v>
      </c>
      <c r="G13" s="23">
        <v>5742</v>
      </c>
      <c r="H13" s="8">
        <v>0</v>
      </c>
      <c r="I13" s="8">
        <v>0</v>
      </c>
    </row>
    <row r="14" spans="1:9" ht="12.75">
      <c r="A14" s="7" t="s">
        <v>15</v>
      </c>
      <c r="B14" s="23">
        <v>1299</v>
      </c>
      <c r="C14" s="23">
        <v>15967</v>
      </c>
      <c r="D14" s="20">
        <f>SUM(C14/C42)</f>
        <v>0.11285454789621369</v>
      </c>
      <c r="E14" s="7" t="s">
        <v>18</v>
      </c>
      <c r="F14" s="23">
        <v>12</v>
      </c>
      <c r="G14" s="23">
        <v>88</v>
      </c>
      <c r="H14" s="8">
        <v>0</v>
      </c>
      <c r="I14" s="8">
        <v>0</v>
      </c>
    </row>
    <row r="15" spans="1:9" ht="12.75">
      <c r="A15" s="7" t="s">
        <v>16</v>
      </c>
      <c r="B15" s="23">
        <v>193</v>
      </c>
      <c r="C15" s="23">
        <v>2473</v>
      </c>
      <c r="D15" s="20">
        <f>SUM(C15/C42)</f>
        <v>0.01747913176848102</v>
      </c>
      <c r="E15" s="7" t="s">
        <v>17</v>
      </c>
      <c r="F15" s="23">
        <v>0</v>
      </c>
      <c r="G15" s="23">
        <v>0</v>
      </c>
      <c r="H15" s="8">
        <v>20</v>
      </c>
      <c r="I15" s="8">
        <v>260</v>
      </c>
    </row>
    <row r="16" spans="1:9" ht="12.75">
      <c r="A16" s="7" t="s">
        <v>18</v>
      </c>
      <c r="B16" s="23">
        <v>335</v>
      </c>
      <c r="C16" s="23">
        <v>4070</v>
      </c>
      <c r="D16" s="20">
        <f>SUM(C16/C42)</f>
        <v>0.028766706954192377</v>
      </c>
      <c r="E16" s="7" t="s">
        <v>19</v>
      </c>
      <c r="F16" s="23">
        <v>39</v>
      </c>
      <c r="G16" s="23">
        <v>1394</v>
      </c>
      <c r="H16" s="8">
        <v>18</v>
      </c>
      <c r="I16" s="8">
        <v>248</v>
      </c>
    </row>
    <row r="17" spans="1:9" ht="12.75">
      <c r="A17" s="7" t="s">
        <v>19</v>
      </c>
      <c r="B17" s="23">
        <v>7</v>
      </c>
      <c r="C17" s="23">
        <v>90</v>
      </c>
      <c r="D17" s="20">
        <f>SUM(C17/C42)</f>
        <v>0.000636118826996883</v>
      </c>
      <c r="E17" s="7" t="s">
        <v>20</v>
      </c>
      <c r="F17" s="23">
        <v>23</v>
      </c>
      <c r="G17" s="23">
        <v>125</v>
      </c>
      <c r="H17" s="8">
        <v>46</v>
      </c>
      <c r="I17" s="8">
        <v>348</v>
      </c>
    </row>
    <row r="18" spans="1:9" ht="12.75">
      <c r="A18" s="7" t="s">
        <v>21</v>
      </c>
      <c r="B18" s="23">
        <v>22</v>
      </c>
      <c r="C18" s="23">
        <v>193</v>
      </c>
      <c r="D18" s="20">
        <f>SUM(C18/C42)</f>
        <v>0.0013641214845599825</v>
      </c>
      <c r="E18" s="7" t="s">
        <v>22</v>
      </c>
      <c r="F18" s="23">
        <v>9</v>
      </c>
      <c r="G18" s="23">
        <v>74</v>
      </c>
      <c r="H18" s="8">
        <v>0</v>
      </c>
      <c r="I18" s="8">
        <v>0</v>
      </c>
    </row>
    <row r="19" spans="1:9" ht="12.75">
      <c r="A19" s="7" t="s">
        <v>83</v>
      </c>
      <c r="B19" s="23">
        <v>95</v>
      </c>
      <c r="C19" s="23">
        <v>1233</v>
      </c>
      <c r="D19" s="20">
        <f>SUM(C19/C42)</f>
        <v>0.008714827929857297</v>
      </c>
      <c r="E19" s="7" t="s">
        <v>24</v>
      </c>
      <c r="F19" s="23">
        <v>0</v>
      </c>
      <c r="G19" s="23">
        <v>0</v>
      </c>
      <c r="H19" s="8">
        <v>34</v>
      </c>
      <c r="I19" s="8">
        <v>260</v>
      </c>
    </row>
    <row r="20" spans="1:9" ht="12.75">
      <c r="A20" s="7" t="s">
        <v>25</v>
      </c>
      <c r="B20" s="23">
        <v>41</v>
      </c>
      <c r="C20" s="23">
        <v>469</v>
      </c>
      <c r="D20" s="20">
        <f>SUM(C20/C42)</f>
        <v>0.0033148858873504237</v>
      </c>
      <c r="E20" s="7" t="s">
        <v>26</v>
      </c>
      <c r="F20" s="23">
        <v>29</v>
      </c>
      <c r="G20" s="23">
        <v>189</v>
      </c>
      <c r="H20" s="8">
        <v>0</v>
      </c>
      <c r="I20" s="8">
        <v>0</v>
      </c>
    </row>
    <row r="21" spans="1:9" ht="12.75">
      <c r="A21" s="7" t="s">
        <v>26</v>
      </c>
      <c r="B21" s="23">
        <v>186</v>
      </c>
      <c r="C21" s="23">
        <v>2354</v>
      </c>
      <c r="D21" s="20">
        <f>SUM(C21/C42)</f>
        <v>0.016638041319451808</v>
      </c>
      <c r="E21" s="7" t="s">
        <v>27</v>
      </c>
      <c r="F21" s="23">
        <v>135</v>
      </c>
      <c r="G21" s="23">
        <v>1200</v>
      </c>
      <c r="H21" s="8">
        <v>58</v>
      </c>
      <c r="I21" s="8">
        <v>442</v>
      </c>
    </row>
    <row r="22" spans="1:9" ht="12.75">
      <c r="A22" s="7" t="s">
        <v>28</v>
      </c>
      <c r="B22" s="23">
        <v>391</v>
      </c>
      <c r="C22" s="23">
        <v>3952</v>
      </c>
      <c r="D22" s="20">
        <f>SUM(C22/C42)</f>
        <v>0.027932684492129798</v>
      </c>
      <c r="E22" s="7" t="s">
        <v>29</v>
      </c>
      <c r="F22" s="23">
        <v>66</v>
      </c>
      <c r="G22" s="23">
        <v>1159</v>
      </c>
      <c r="H22" s="8">
        <v>25</v>
      </c>
      <c r="I22" s="8">
        <v>257</v>
      </c>
    </row>
    <row r="23" spans="1:9" ht="12.75">
      <c r="A23" s="7" t="s">
        <v>30</v>
      </c>
      <c r="B23" s="23">
        <v>6</v>
      </c>
      <c r="C23" s="23">
        <v>53</v>
      </c>
      <c r="D23" s="20">
        <f>SUM(C23/C42)</f>
        <v>0.00037460330923149777</v>
      </c>
      <c r="E23" s="7" t="s">
        <v>31</v>
      </c>
      <c r="F23" s="23">
        <v>265</v>
      </c>
      <c r="G23" s="23">
        <v>3024</v>
      </c>
      <c r="H23" s="8">
        <v>0</v>
      </c>
      <c r="I23" s="8">
        <v>0</v>
      </c>
    </row>
    <row r="24" spans="1:9" ht="12.75">
      <c r="A24" s="7" t="s">
        <v>29</v>
      </c>
      <c r="B24" s="23">
        <v>134</v>
      </c>
      <c r="C24" s="23">
        <v>2293</v>
      </c>
      <c r="D24" s="20">
        <f>SUM(C24/C42)</f>
        <v>0.016206894114487252</v>
      </c>
      <c r="E24" s="7" t="s">
        <v>32</v>
      </c>
      <c r="F24" s="23">
        <v>54</v>
      </c>
      <c r="G24" s="23">
        <v>621</v>
      </c>
      <c r="H24" s="8">
        <v>0</v>
      </c>
      <c r="I24" s="8">
        <v>0</v>
      </c>
    </row>
    <row r="25" spans="1:9" ht="12.75">
      <c r="A25" s="7" t="s">
        <v>31</v>
      </c>
      <c r="B25" s="23">
        <v>1321</v>
      </c>
      <c r="C25" s="23">
        <v>14795</v>
      </c>
      <c r="D25" s="20">
        <f>SUM(C25/C42)</f>
        <v>0.10457086717132094</v>
      </c>
      <c r="E25" s="7" t="s">
        <v>33</v>
      </c>
      <c r="F25" s="23">
        <v>168</v>
      </c>
      <c r="G25" s="23">
        <v>1585</v>
      </c>
      <c r="H25" s="8">
        <v>0</v>
      </c>
      <c r="I25" s="8">
        <v>0</v>
      </c>
    </row>
    <row r="26" spans="1:9" ht="12.75">
      <c r="A26" s="7" t="s">
        <v>32</v>
      </c>
      <c r="B26" s="23">
        <v>1240</v>
      </c>
      <c r="C26" s="23">
        <v>13332</v>
      </c>
      <c r="D26" s="20">
        <f>SUM(C26/C42)</f>
        <v>0.09423040223913827</v>
      </c>
      <c r="E26" s="7" t="s">
        <v>34</v>
      </c>
      <c r="F26" s="23">
        <v>145</v>
      </c>
      <c r="G26" s="23">
        <v>1437</v>
      </c>
      <c r="H26" s="8">
        <v>19</v>
      </c>
      <c r="I26" s="8">
        <v>108</v>
      </c>
    </row>
    <row r="27" spans="1:9" ht="12.75">
      <c r="A27" s="7" t="s">
        <v>33</v>
      </c>
      <c r="B27" s="24">
        <v>785</v>
      </c>
      <c r="C27" s="24">
        <v>7071</v>
      </c>
      <c r="D27" s="20">
        <f>SUM(C27/C42)</f>
        <v>0.04997773584105511</v>
      </c>
      <c r="E27" s="7" t="s">
        <v>83</v>
      </c>
      <c r="F27" s="23">
        <v>15</v>
      </c>
      <c r="G27" s="23">
        <v>250</v>
      </c>
      <c r="H27" s="8">
        <v>0</v>
      </c>
      <c r="I27" s="8">
        <v>0</v>
      </c>
    </row>
    <row r="28" spans="1:9" ht="12.75">
      <c r="A28" t="s">
        <v>36</v>
      </c>
      <c r="B28" s="23">
        <v>3</v>
      </c>
      <c r="C28" s="23">
        <v>35</v>
      </c>
      <c r="D28" s="20">
        <f>SUM(C28/C42)</f>
        <v>0.0002473795438321212</v>
      </c>
      <c r="E28" s="7" t="s">
        <v>37</v>
      </c>
      <c r="F28" s="23">
        <v>0</v>
      </c>
      <c r="G28" s="23">
        <v>0</v>
      </c>
      <c r="H28" s="8">
        <v>41</v>
      </c>
      <c r="I28" s="8">
        <v>428</v>
      </c>
    </row>
    <row r="29" spans="1:9" ht="12.75">
      <c r="A29" s="7" t="s">
        <v>34</v>
      </c>
      <c r="B29" s="23">
        <v>823</v>
      </c>
      <c r="C29" s="23">
        <v>9385</v>
      </c>
      <c r="D29" s="20">
        <f>SUM(C29/C42)</f>
        <v>0.06633305768184164</v>
      </c>
      <c r="E29" s="7" t="s">
        <v>38</v>
      </c>
      <c r="F29" s="23">
        <v>93</v>
      </c>
      <c r="G29" s="23">
        <v>1113</v>
      </c>
      <c r="H29" s="8">
        <v>0</v>
      </c>
      <c r="I29" s="8">
        <v>0</v>
      </c>
    </row>
    <row r="30" spans="1:9" ht="12.75">
      <c r="A30" s="7" t="s">
        <v>35</v>
      </c>
      <c r="B30" s="23">
        <v>144</v>
      </c>
      <c r="C30" s="23">
        <v>1199</v>
      </c>
      <c r="D30" s="20">
        <f>SUM(C30/C42)</f>
        <v>0.008474516372991809</v>
      </c>
      <c r="E30" s="7" t="s">
        <v>39</v>
      </c>
      <c r="F30" s="23">
        <v>0</v>
      </c>
      <c r="G30" s="23">
        <v>0</v>
      </c>
      <c r="H30" s="8">
        <v>0</v>
      </c>
      <c r="I30" s="8">
        <v>0</v>
      </c>
    </row>
    <row r="31" spans="1:9" ht="12.75">
      <c r="A31" s="7" t="s">
        <v>40</v>
      </c>
      <c r="B31" s="23">
        <v>89</v>
      </c>
      <c r="C31" s="23">
        <v>830</v>
      </c>
      <c r="D31" s="20">
        <f>SUM(C31/C42)</f>
        <v>0.0058664291823045875</v>
      </c>
      <c r="E31" s="7" t="s">
        <v>41</v>
      </c>
      <c r="F31" s="23">
        <v>15</v>
      </c>
      <c r="G31" s="23">
        <v>97</v>
      </c>
      <c r="H31" s="8">
        <v>0</v>
      </c>
      <c r="I31" s="8">
        <v>0</v>
      </c>
    </row>
    <row r="32" spans="1:9" ht="12.75">
      <c r="A32" s="7" t="s">
        <v>38</v>
      </c>
      <c r="B32" s="23">
        <v>274</v>
      </c>
      <c r="C32" s="23">
        <v>3452</v>
      </c>
      <c r="D32" s="20">
        <f>SUM(C32/C42)</f>
        <v>0.02439869100881378</v>
      </c>
      <c r="E32" s="7" t="s">
        <v>42</v>
      </c>
      <c r="F32" s="23">
        <v>235</v>
      </c>
      <c r="G32" s="23">
        <v>3211</v>
      </c>
      <c r="H32" s="8">
        <v>0</v>
      </c>
      <c r="I32" s="8">
        <v>0</v>
      </c>
    </row>
    <row r="33" spans="1:9" ht="12.75">
      <c r="A33" s="7" t="s">
        <v>43</v>
      </c>
      <c r="B33" s="23">
        <v>307</v>
      </c>
      <c r="C33" s="23">
        <v>3386</v>
      </c>
      <c r="D33" s="20">
        <f>SUM(C33/C42)</f>
        <v>0.023932203869016067</v>
      </c>
      <c r="E33" s="7" t="s">
        <v>44</v>
      </c>
      <c r="F33" s="23">
        <v>0</v>
      </c>
      <c r="G33" s="23">
        <v>0</v>
      </c>
      <c r="H33" s="8">
        <v>49</v>
      </c>
      <c r="I33" s="8">
        <v>449</v>
      </c>
    </row>
    <row r="34" spans="1:9" ht="12.75">
      <c r="A34" s="7" t="s">
        <v>23</v>
      </c>
      <c r="B34" s="23">
        <v>25</v>
      </c>
      <c r="C34" s="23">
        <v>42</v>
      </c>
      <c r="D34" s="20">
        <f>SUM(C34/C42)</f>
        <v>0.0002968554525985454</v>
      </c>
      <c r="E34" s="7" t="s">
        <v>45</v>
      </c>
      <c r="F34" s="23">
        <v>314</v>
      </c>
      <c r="G34" s="23">
        <v>3182</v>
      </c>
      <c r="H34" s="8">
        <v>0</v>
      </c>
      <c r="I34" s="8">
        <v>0</v>
      </c>
    </row>
    <row r="35" spans="1:9" ht="12.75">
      <c r="A35" s="7" t="s">
        <v>46</v>
      </c>
      <c r="B35" s="23">
        <v>24</v>
      </c>
      <c r="C35" s="23">
        <v>279</v>
      </c>
      <c r="D35" s="20">
        <f>SUM(C35/C42)</f>
        <v>0.0019719683636903376</v>
      </c>
      <c r="E35" s="7" t="s">
        <v>47</v>
      </c>
      <c r="F35" s="23">
        <v>40</v>
      </c>
      <c r="G35" s="23">
        <v>521</v>
      </c>
      <c r="H35" s="8">
        <v>26</v>
      </c>
      <c r="I35" s="8">
        <v>169</v>
      </c>
    </row>
    <row r="36" spans="1:8" ht="12.75">
      <c r="A36" s="7" t="s">
        <v>41</v>
      </c>
      <c r="B36" s="23">
        <v>147</v>
      </c>
      <c r="C36" s="23">
        <v>1407</v>
      </c>
      <c r="D36" s="20">
        <f>SUM(C36/C42)</f>
        <v>0.00994465766205127</v>
      </c>
      <c r="E36" s="7"/>
      <c r="F36" s="23"/>
      <c r="G36" s="23"/>
      <c r="H36" s="8"/>
    </row>
    <row r="37" spans="1:8" ht="12.75">
      <c r="A37" s="7" t="s">
        <v>42</v>
      </c>
      <c r="B37" s="23">
        <v>1126</v>
      </c>
      <c r="C37" s="23">
        <v>14847</v>
      </c>
      <c r="D37" s="20">
        <f>SUM(C37/C42)</f>
        <v>0.1049384024935858</v>
      </c>
      <c r="E37" s="7"/>
      <c r="F37" s="25"/>
      <c r="G37" s="25"/>
      <c r="H37" s="7"/>
    </row>
    <row r="38" spans="1:7" ht="12.75">
      <c r="A38" s="7" t="s">
        <v>44</v>
      </c>
      <c r="B38" s="23">
        <v>179</v>
      </c>
      <c r="C38" s="23">
        <v>1661</v>
      </c>
      <c r="D38" s="20">
        <f>SUM(C38/C42)</f>
        <v>0.011739926351575808</v>
      </c>
      <c r="F38" s="26"/>
      <c r="G38" s="26"/>
    </row>
    <row r="39" spans="1:7" ht="12.75">
      <c r="A39" s="7" t="s">
        <v>50</v>
      </c>
      <c r="B39" s="23">
        <v>1118</v>
      </c>
      <c r="C39" s="23">
        <v>14335</v>
      </c>
      <c r="D39" s="20">
        <f>SUM(C39/C42)</f>
        <v>0.1013195931666702</v>
      </c>
      <c r="F39" s="26"/>
      <c r="G39" s="26"/>
    </row>
    <row r="40" spans="1:7" ht="12.75">
      <c r="A40" s="7" t="s">
        <v>47</v>
      </c>
      <c r="B40" s="23">
        <v>12</v>
      </c>
      <c r="C40" s="23">
        <v>154</v>
      </c>
      <c r="D40" s="20">
        <f>SUM(C40/C42)</f>
        <v>0.0010884699928613332</v>
      </c>
      <c r="F40" s="26"/>
      <c r="G40" s="26"/>
    </row>
    <row r="41" spans="1:7" ht="12.75">
      <c r="A41" s="7"/>
      <c r="B41" s="23"/>
      <c r="C41" s="23"/>
      <c r="D41" s="8"/>
      <c r="F41" s="26"/>
      <c r="G41" s="26"/>
    </row>
    <row r="42" spans="1:9" ht="12.75">
      <c r="A42" s="5" t="s">
        <v>104</v>
      </c>
      <c r="B42" s="27">
        <v>12295</v>
      </c>
      <c r="C42" s="27">
        <v>141483</v>
      </c>
      <c r="D42" s="6"/>
      <c r="E42" s="5" t="s">
        <v>48</v>
      </c>
      <c r="F42" s="23">
        <v>2661</v>
      </c>
      <c r="G42" s="23">
        <v>29958</v>
      </c>
      <c r="H42" s="23">
        <v>384</v>
      </c>
      <c r="I42" s="23">
        <v>3410</v>
      </c>
    </row>
    <row r="43" spans="1:9" ht="12.75">
      <c r="A43" s="5" t="s">
        <v>105</v>
      </c>
      <c r="B43" s="27">
        <v>17717</v>
      </c>
      <c r="C43" s="27">
        <v>197489</v>
      </c>
      <c r="D43" s="6"/>
      <c r="E43" s="5" t="str">
        <f>A43</f>
        <v>July 2000 Registrations</v>
      </c>
      <c r="F43" s="23">
        <v>3042</v>
      </c>
      <c r="G43" s="23">
        <v>31014</v>
      </c>
      <c r="H43" s="23">
        <v>416</v>
      </c>
      <c r="I43" s="23">
        <v>3756</v>
      </c>
    </row>
    <row r="44" spans="1:9" ht="12.75">
      <c r="A44" s="5" t="s">
        <v>77</v>
      </c>
      <c r="B44" s="6">
        <f>SUM(B42-B43)</f>
        <v>-5422</v>
      </c>
      <c r="C44" s="6">
        <f>SUM(C42-C43)</f>
        <v>-56006</v>
      </c>
      <c r="D44" s="6"/>
      <c r="E44" s="5" t="s">
        <v>77</v>
      </c>
      <c r="F44" s="6">
        <f>SUM(F42-F43)</f>
        <v>-381</v>
      </c>
      <c r="G44" s="6">
        <f>SUM(G42-G43)</f>
        <v>-1056</v>
      </c>
      <c r="H44" s="6">
        <f>SUM(H42-H43)</f>
        <v>-32</v>
      </c>
      <c r="I44" s="6">
        <f>SUM(I42-I43)</f>
        <v>-346</v>
      </c>
    </row>
    <row r="45" spans="1:9" ht="12.75">
      <c r="A45" s="5" t="s">
        <v>79</v>
      </c>
      <c r="B45" s="16">
        <f>SUM(B44/B43)</f>
        <v>-0.3060337528927019</v>
      </c>
      <c r="C45" s="16">
        <f>SUM(C44/C43)</f>
        <v>-0.283590478457028</v>
      </c>
      <c r="D45" s="16"/>
      <c r="E45" s="5" t="s">
        <v>79</v>
      </c>
      <c r="F45" s="16">
        <f>SUM(F44/F43)</f>
        <v>-0.1252465483234714</v>
      </c>
      <c r="G45" s="16">
        <f>SUM(G44/G43)</f>
        <v>-0.03404913909847166</v>
      </c>
      <c r="H45" s="16">
        <f>SUM(H44/H43)</f>
        <v>-0.07692307692307693</v>
      </c>
      <c r="I45" s="16">
        <f>SUM(I44/I43)</f>
        <v>-0.09211927582534611</v>
      </c>
    </row>
    <row r="46" spans="1:9" ht="12.75">
      <c r="A46" s="5"/>
      <c r="B46" s="16"/>
      <c r="C46" s="16"/>
      <c r="D46" s="16"/>
      <c r="E46" s="5"/>
      <c r="F46" s="16"/>
      <c r="G46" s="16"/>
      <c r="H46" s="16"/>
      <c r="I46" s="16"/>
    </row>
    <row r="47" spans="1:9" ht="12.75">
      <c r="A47" s="5" t="s">
        <v>67</v>
      </c>
      <c r="B47" s="27">
        <v>15056</v>
      </c>
      <c r="C47" s="27">
        <v>140039</v>
      </c>
      <c r="D47" s="6"/>
      <c r="E47" s="5" t="str">
        <f>A47</f>
        <v>July 1999 Registrations</v>
      </c>
      <c r="F47" s="6">
        <v>2746</v>
      </c>
      <c r="G47" s="6">
        <v>24152</v>
      </c>
      <c r="H47" s="27">
        <v>402</v>
      </c>
      <c r="I47" s="27">
        <v>3713</v>
      </c>
    </row>
    <row r="48" spans="1:9" ht="12.75">
      <c r="A48" s="5" t="s">
        <v>92</v>
      </c>
      <c r="B48" s="22">
        <f>SUM(B42-B47)</f>
        <v>-2761</v>
      </c>
      <c r="C48" s="22">
        <f>SUM(C42-C47)</f>
        <v>1444</v>
      </c>
      <c r="D48" s="22"/>
      <c r="E48" s="5" t="s">
        <v>92</v>
      </c>
      <c r="F48" s="22">
        <f>SUM(F42-F47)</f>
        <v>-85</v>
      </c>
      <c r="G48" s="22">
        <f>SUM(G42-G47)</f>
        <v>5806</v>
      </c>
      <c r="H48" s="22">
        <f>SUM(H42-H47)</f>
        <v>-18</v>
      </c>
      <c r="I48" s="22">
        <f>SUM(I42-I47)</f>
        <v>-303</v>
      </c>
    </row>
    <row r="49" spans="1:9" ht="12.75">
      <c r="A49" s="5" t="s">
        <v>93</v>
      </c>
      <c r="B49" s="16">
        <f>SUM(B48/B47)</f>
        <v>-0.18338204038257172</v>
      </c>
      <c r="C49" s="16">
        <f>SUM(C48/C47)</f>
        <v>0.010311413249166304</v>
      </c>
      <c r="D49" s="16"/>
      <c r="E49" s="5" t="s">
        <v>93</v>
      </c>
      <c r="F49" s="16">
        <f>SUM(F48/F47)</f>
        <v>-0.030954115076474872</v>
      </c>
      <c r="G49" s="16">
        <f>SUM(G48/G47)</f>
        <v>0.24039417025505133</v>
      </c>
      <c r="H49" s="16">
        <f>SUM(H48/H47)</f>
        <v>-0.04477611940298507</v>
      </c>
      <c r="I49" s="16">
        <f>SUM(I48/I47)</f>
        <v>-0.08160517102073794</v>
      </c>
    </row>
    <row r="50" spans="1:7" ht="12.75">
      <c r="A50" s="5"/>
      <c r="B50" s="5"/>
      <c r="C50" s="5"/>
      <c r="D50" s="5"/>
      <c r="F50"/>
      <c r="G50"/>
    </row>
    <row r="51" spans="1:8" ht="12.75">
      <c r="A51" s="2"/>
      <c r="B51" s="2"/>
      <c r="C51" s="2"/>
      <c r="D51" s="2"/>
      <c r="E51" s="2"/>
      <c r="H51" s="1"/>
    </row>
    <row r="52" spans="1:8" ht="12.75">
      <c r="A52" s="2"/>
      <c r="B52" s="2"/>
      <c r="C52" s="2"/>
      <c r="D52" s="2"/>
      <c r="E52" s="2"/>
      <c r="H52" s="1"/>
    </row>
    <row r="53" spans="1:8" ht="12.75">
      <c r="A53" s="2"/>
      <c r="B53" s="3"/>
      <c r="C53" s="3"/>
      <c r="D53" s="3"/>
      <c r="E53" s="3"/>
      <c r="H53" s="1"/>
    </row>
    <row r="57" spans="1:8" ht="12.75">
      <c r="A57" s="2"/>
      <c r="B57" s="2"/>
      <c r="C57" s="2"/>
      <c r="D57" s="2"/>
      <c r="E57" s="2"/>
      <c r="H57" s="1"/>
    </row>
    <row r="62" spans="1:8" ht="12.75">
      <c r="A62" s="1"/>
      <c r="B62" s="1"/>
      <c r="C62" s="1"/>
      <c r="D62" s="1"/>
      <c r="E62" s="1"/>
      <c r="H62" s="1"/>
    </row>
    <row r="63" spans="1:8" ht="12.75">
      <c r="A63" s="1"/>
      <c r="B63" s="1"/>
      <c r="C63" s="1"/>
      <c r="D63" s="1"/>
      <c r="E63" s="1"/>
      <c r="H63" s="1"/>
    </row>
    <row r="64" spans="1:8" ht="12.75">
      <c r="A64" s="1"/>
      <c r="B64" s="1"/>
      <c r="C64" s="1"/>
      <c r="D64" s="1"/>
      <c r="E64" s="1"/>
      <c r="H64" s="1"/>
    </row>
    <row r="65" spans="1:8" ht="12.75">
      <c r="A65" s="1"/>
      <c r="B65" s="1"/>
      <c r="C65" s="1"/>
      <c r="D65" s="1"/>
      <c r="E65" s="1"/>
      <c r="H65" s="1"/>
    </row>
  </sheetData>
  <sheetProtection/>
  <mergeCells count="2">
    <mergeCell ref="F3:I3"/>
    <mergeCell ref="F4:I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9.8515625" style="0" customWidth="1"/>
    <col min="2" max="3" width="16.421875" style="0" customWidth="1"/>
    <col min="4" max="4" width="12.28125" style="0" customWidth="1"/>
    <col min="5" max="5" width="31.421875" style="0" customWidth="1"/>
    <col min="6" max="7" width="11.7109375" style="4" customWidth="1"/>
    <col min="8" max="8" width="11.140625" style="0" customWidth="1"/>
    <col min="9" max="9" width="12.28125" style="0" customWidth="1"/>
    <col min="10" max="10" width="11.28125" style="0" hidden="1" customWidth="1"/>
    <col min="11" max="11" width="9.140625" style="0" hidden="1" customWidth="1"/>
    <col min="12" max="16384" width="8.8515625" style="0" customWidth="1"/>
  </cols>
  <sheetData>
    <row r="1" s="9" customFormat="1" ht="24.75">
      <c r="A1" s="19" t="s">
        <v>106</v>
      </c>
    </row>
    <row r="2" s="12" customFormat="1" ht="12.75">
      <c r="A2" s="15" t="s">
        <v>0</v>
      </c>
    </row>
    <row r="3" spans="1:9" s="12" customFormat="1" ht="12.75">
      <c r="A3" s="15"/>
      <c r="B3" s="18" t="s">
        <v>1</v>
      </c>
      <c r="F3" s="29" t="s">
        <v>2</v>
      </c>
      <c r="G3" s="29"/>
      <c r="H3" s="29"/>
      <c r="I3" s="29"/>
    </row>
    <row r="4" spans="1:9" s="11" customFormat="1" ht="15.75">
      <c r="A4" s="14"/>
      <c r="B4" s="6" t="s">
        <v>52</v>
      </c>
      <c r="C4" s="18" t="s">
        <v>73</v>
      </c>
      <c r="D4" s="21" t="s">
        <v>58</v>
      </c>
      <c r="E4" s="10"/>
      <c r="F4" s="29" t="s">
        <v>74</v>
      </c>
      <c r="G4" s="29"/>
      <c r="H4" s="29"/>
      <c r="I4" s="29"/>
    </row>
    <row r="5" spans="1:9" s="1" customFormat="1" ht="12.75">
      <c r="A5" s="5" t="s">
        <v>3</v>
      </c>
      <c r="B5" s="6" t="s">
        <v>107</v>
      </c>
      <c r="C5" s="6" t="s">
        <v>53</v>
      </c>
      <c r="D5" s="6"/>
      <c r="E5" s="5" t="s">
        <v>3</v>
      </c>
      <c r="F5" s="6" t="s">
        <v>4</v>
      </c>
      <c r="G5" s="6" t="str">
        <f>C5</f>
        <v>01/01 - 31/08</v>
      </c>
      <c r="H5" s="6" t="s">
        <v>5</v>
      </c>
      <c r="I5" s="5" t="str">
        <f>C5</f>
        <v>01/01 - 31/08</v>
      </c>
    </row>
    <row r="6" spans="1:9" ht="12.75">
      <c r="A6" s="7" t="s">
        <v>6</v>
      </c>
      <c r="B6" s="23">
        <v>145</v>
      </c>
      <c r="C6" s="23">
        <v>1933</v>
      </c>
      <c r="D6" s="20">
        <f>SUM(C6/C43)</f>
        <v>0.012871221201225197</v>
      </c>
      <c r="E6" s="7" t="s">
        <v>7</v>
      </c>
      <c r="F6" s="23">
        <v>0</v>
      </c>
      <c r="G6" s="23">
        <v>132</v>
      </c>
      <c r="H6" s="17">
        <v>0</v>
      </c>
      <c r="I6" s="17">
        <v>0</v>
      </c>
    </row>
    <row r="7" spans="1:9" ht="12.75">
      <c r="A7" s="7" t="s">
        <v>49</v>
      </c>
      <c r="B7" s="23">
        <v>167</v>
      </c>
      <c r="C7" s="23">
        <v>1958</v>
      </c>
      <c r="D7" s="20">
        <f>SUM(C7/C43)</f>
        <v>0.013037688107604209</v>
      </c>
      <c r="E7" s="7" t="s">
        <v>9</v>
      </c>
      <c r="F7" s="23">
        <v>200</v>
      </c>
      <c r="G7" s="23">
        <v>2690</v>
      </c>
      <c r="H7" s="17">
        <v>0</v>
      </c>
      <c r="I7" s="17">
        <v>0</v>
      </c>
    </row>
    <row r="8" spans="1:9" ht="12.75">
      <c r="A8" s="7" t="s">
        <v>8</v>
      </c>
      <c r="B8" s="23">
        <v>230</v>
      </c>
      <c r="C8" s="23">
        <v>3743</v>
      </c>
      <c r="D8" s="20">
        <f>SUM(C8/C43)</f>
        <v>0.024923425223065655</v>
      </c>
      <c r="E8" s="7" t="s">
        <v>51</v>
      </c>
      <c r="F8" s="23">
        <v>6</v>
      </c>
      <c r="G8" s="23">
        <v>165</v>
      </c>
      <c r="H8" s="13">
        <v>0</v>
      </c>
      <c r="I8" s="13">
        <v>0</v>
      </c>
    </row>
    <row r="9" spans="1:9" ht="12.75">
      <c r="A9" s="7" t="s">
        <v>10</v>
      </c>
      <c r="B9" s="23">
        <v>11</v>
      </c>
      <c r="C9" s="23">
        <v>214</v>
      </c>
      <c r="D9" s="20">
        <f>SUM(C9/C43)</f>
        <v>0.0014249567186043414</v>
      </c>
      <c r="E9" s="7" t="s">
        <v>11</v>
      </c>
      <c r="F9" s="23">
        <v>0</v>
      </c>
      <c r="G9" s="23">
        <v>0</v>
      </c>
      <c r="H9" s="8">
        <v>24</v>
      </c>
      <c r="I9" s="8">
        <v>382</v>
      </c>
    </row>
    <row r="10" spans="1:9" ht="12.75">
      <c r="A10" s="7" t="s">
        <v>9</v>
      </c>
      <c r="B10" s="23">
        <v>253</v>
      </c>
      <c r="C10" s="23">
        <v>3436</v>
      </c>
      <c r="D10" s="20">
        <f>SUM(C10/C43)</f>
        <v>0.02287921161273139</v>
      </c>
      <c r="E10" s="7" t="s">
        <v>12</v>
      </c>
      <c r="F10" s="23">
        <v>2</v>
      </c>
      <c r="G10" s="23">
        <v>58</v>
      </c>
      <c r="H10" s="8">
        <v>0</v>
      </c>
      <c r="I10" s="8">
        <v>0</v>
      </c>
    </row>
    <row r="11" spans="1:9" ht="12.75">
      <c r="A11" s="7" t="s">
        <v>51</v>
      </c>
      <c r="B11" s="23">
        <v>132</v>
      </c>
      <c r="C11" s="23">
        <v>2266</v>
      </c>
      <c r="D11" s="20">
        <f>SUM(C11/C43)</f>
        <v>0.015088560394193633</v>
      </c>
      <c r="E11" s="7" t="s">
        <v>13</v>
      </c>
      <c r="F11" s="23">
        <v>0</v>
      </c>
      <c r="G11" s="23">
        <v>0</v>
      </c>
      <c r="H11" s="8">
        <v>1</v>
      </c>
      <c r="I11" s="8">
        <v>56</v>
      </c>
    </row>
    <row r="12" spans="1:9" ht="12.75">
      <c r="A12" s="7" t="s">
        <v>12</v>
      </c>
      <c r="B12" s="23">
        <v>21</v>
      </c>
      <c r="C12" s="23">
        <v>380</v>
      </c>
      <c r="D12" s="20">
        <f>SUM(C12/C43)</f>
        <v>0.00253029697696098</v>
      </c>
      <c r="E12" s="7" t="s">
        <v>14</v>
      </c>
      <c r="F12" s="23">
        <v>271</v>
      </c>
      <c r="G12" s="23">
        <v>2382</v>
      </c>
      <c r="H12" s="8">
        <v>0</v>
      </c>
      <c r="I12" s="8">
        <v>0</v>
      </c>
    </row>
    <row r="13" spans="1:9" ht="12.75">
      <c r="A13" s="7" t="s">
        <v>14</v>
      </c>
      <c r="B13" s="23">
        <v>659</v>
      </c>
      <c r="C13" s="23">
        <v>9774</v>
      </c>
      <c r="D13" s="20">
        <f>SUM(C13/C43)</f>
        <v>0.06508190171793847</v>
      </c>
      <c r="E13" s="7" t="s">
        <v>15</v>
      </c>
      <c r="F13" s="23">
        <v>472</v>
      </c>
      <c r="G13" s="23">
        <v>6213</v>
      </c>
      <c r="H13" s="8">
        <v>0</v>
      </c>
      <c r="I13" s="8">
        <v>0</v>
      </c>
    </row>
    <row r="14" spans="1:9" ht="12.75">
      <c r="A14" s="7" t="s">
        <v>15</v>
      </c>
      <c r="B14" s="23">
        <v>805</v>
      </c>
      <c r="C14" s="23">
        <v>16771</v>
      </c>
      <c r="D14" s="20">
        <f>SUM(C14/C43)</f>
        <v>0.11167265947529631</v>
      </c>
      <c r="E14" s="7" t="s">
        <v>18</v>
      </c>
      <c r="F14" s="23">
        <v>7</v>
      </c>
      <c r="G14" s="23">
        <v>96</v>
      </c>
      <c r="H14" s="8">
        <v>0</v>
      </c>
      <c r="I14" s="8">
        <v>0</v>
      </c>
    </row>
    <row r="15" spans="1:9" ht="12.75">
      <c r="A15" s="7" t="s">
        <v>16</v>
      </c>
      <c r="B15" s="23">
        <v>198</v>
      </c>
      <c r="C15" s="23">
        <v>2670</v>
      </c>
      <c r="D15" s="20">
        <f>SUM(C15/C43)</f>
        <v>0.017778665601278467</v>
      </c>
      <c r="E15" s="7" t="s">
        <v>17</v>
      </c>
      <c r="F15" s="23">
        <v>0</v>
      </c>
      <c r="G15" s="23">
        <v>0</v>
      </c>
      <c r="H15" s="8">
        <v>18</v>
      </c>
      <c r="I15" s="8">
        <v>278</v>
      </c>
    </row>
    <row r="16" spans="1:9" ht="12.75">
      <c r="A16" s="7" t="s">
        <v>18</v>
      </c>
      <c r="B16" s="23">
        <v>238</v>
      </c>
      <c r="C16" s="23">
        <v>4305</v>
      </c>
      <c r="D16" s="20">
        <f>SUM(C16/C43)</f>
        <v>0.02866560127846584</v>
      </c>
      <c r="E16" s="7" t="s">
        <v>19</v>
      </c>
      <c r="F16" s="23">
        <v>33</v>
      </c>
      <c r="G16" s="23">
        <v>1427</v>
      </c>
      <c r="H16" s="8">
        <v>14</v>
      </c>
      <c r="I16" s="8">
        <v>262</v>
      </c>
    </row>
    <row r="17" spans="1:9" ht="12.75">
      <c r="A17" s="7" t="s">
        <v>19</v>
      </c>
      <c r="B17" s="23">
        <v>2</v>
      </c>
      <c r="C17" s="23">
        <v>92</v>
      </c>
      <c r="D17" s="20">
        <f>SUM(C17/C43)</f>
        <v>0.0006125982154747636</v>
      </c>
      <c r="E17" s="7" t="s">
        <v>20</v>
      </c>
      <c r="F17" s="23">
        <v>31</v>
      </c>
      <c r="G17" s="23">
        <v>158</v>
      </c>
      <c r="H17" s="8">
        <v>36</v>
      </c>
      <c r="I17" s="8">
        <v>384</v>
      </c>
    </row>
    <row r="18" spans="1:9" ht="12.75">
      <c r="A18" s="7" t="s">
        <v>21</v>
      </c>
      <c r="B18" s="23">
        <v>36</v>
      </c>
      <c r="C18" s="23">
        <v>229</v>
      </c>
      <c r="D18" s="20">
        <f>SUM(C18/C43)</f>
        <v>0.0015248368624317485</v>
      </c>
      <c r="E18" s="7" t="s">
        <v>22</v>
      </c>
      <c r="F18" s="23">
        <v>11</v>
      </c>
      <c r="G18" s="23">
        <v>84</v>
      </c>
      <c r="H18" s="8">
        <v>0</v>
      </c>
      <c r="I18" s="8">
        <v>0</v>
      </c>
    </row>
    <row r="19" spans="1:9" ht="12.75">
      <c r="A19" s="7" t="s">
        <v>83</v>
      </c>
      <c r="B19" s="23">
        <v>90</v>
      </c>
      <c r="C19" s="23">
        <v>1324</v>
      </c>
      <c r="D19" s="20">
        <f>SUM(C19/C43)</f>
        <v>0.008816087361832467</v>
      </c>
      <c r="E19" s="7" t="s">
        <v>24</v>
      </c>
      <c r="F19" s="23">
        <v>0</v>
      </c>
      <c r="G19" s="23">
        <v>0</v>
      </c>
      <c r="H19" s="8">
        <v>16</v>
      </c>
      <c r="I19" s="8">
        <v>275</v>
      </c>
    </row>
    <row r="20" spans="1:9" ht="12.75">
      <c r="A20" s="7" t="s">
        <v>25</v>
      </c>
      <c r="B20" s="23">
        <v>37</v>
      </c>
      <c r="C20" s="23">
        <v>506</v>
      </c>
      <c r="D20" s="20">
        <f>SUM(C20/C43)</f>
        <v>0.0033692901851112</v>
      </c>
      <c r="E20" s="7" t="s">
        <v>26</v>
      </c>
      <c r="F20" s="23">
        <v>34</v>
      </c>
      <c r="G20" s="23">
        <v>222</v>
      </c>
      <c r="H20" s="8">
        <v>0</v>
      </c>
      <c r="I20" s="8">
        <v>0</v>
      </c>
    </row>
    <row r="21" spans="1:9" ht="12.75">
      <c r="A21" s="7" t="s">
        <v>26</v>
      </c>
      <c r="B21" s="23">
        <v>205</v>
      </c>
      <c r="C21" s="23">
        <v>2557</v>
      </c>
      <c r="D21" s="20">
        <f>SUM(C21/C43)</f>
        <v>0.01702623518444533</v>
      </c>
      <c r="E21" s="7" t="s">
        <v>27</v>
      </c>
      <c r="F21" s="23">
        <v>95</v>
      </c>
      <c r="G21" s="23">
        <v>1295</v>
      </c>
      <c r="H21" s="8">
        <v>38</v>
      </c>
      <c r="I21" s="8">
        <v>480</v>
      </c>
    </row>
    <row r="22" spans="1:9" ht="12.75">
      <c r="A22" s="7" t="s">
        <v>28</v>
      </c>
      <c r="B22" s="23">
        <v>333</v>
      </c>
      <c r="C22" s="23">
        <v>4285</v>
      </c>
      <c r="D22" s="20">
        <f>SUM(C22/C43)</f>
        <v>0.028532427753362632</v>
      </c>
      <c r="E22" s="7" t="s">
        <v>29</v>
      </c>
      <c r="F22" s="23">
        <v>45</v>
      </c>
      <c r="G22" s="23">
        <v>1204</v>
      </c>
      <c r="H22" s="8">
        <v>15</v>
      </c>
      <c r="I22" s="8">
        <v>272</v>
      </c>
    </row>
    <row r="23" spans="1:9" ht="12.75">
      <c r="A23" s="7" t="s">
        <v>30</v>
      </c>
      <c r="B23" s="23">
        <v>1</v>
      </c>
      <c r="C23" s="23">
        <v>54</v>
      </c>
      <c r="D23" s="20">
        <f>SUM(C23/C43)</f>
        <v>0.0003595685177786656</v>
      </c>
      <c r="E23" s="7" t="s">
        <v>31</v>
      </c>
      <c r="F23" s="23">
        <v>237</v>
      </c>
      <c r="G23" s="23">
        <v>3260</v>
      </c>
      <c r="H23" s="8">
        <v>0</v>
      </c>
      <c r="I23" s="8">
        <v>0</v>
      </c>
    </row>
    <row r="24" spans="1:9" ht="12.75">
      <c r="A24" s="7" t="s">
        <v>108</v>
      </c>
      <c r="B24" s="23">
        <v>32</v>
      </c>
      <c r="C24" s="23">
        <v>44</v>
      </c>
      <c r="D24" s="20">
        <f>SUM(C24/C44)</f>
        <v>0.00020928462709284628</v>
      </c>
      <c r="E24" s="7" t="s">
        <v>32</v>
      </c>
      <c r="F24" s="23">
        <v>54</v>
      </c>
      <c r="G24" s="23">
        <v>676</v>
      </c>
      <c r="H24" s="8">
        <v>0</v>
      </c>
      <c r="I24" s="8">
        <v>0</v>
      </c>
    </row>
    <row r="25" spans="1:9" ht="12.75">
      <c r="A25" s="7" t="s">
        <v>29</v>
      </c>
      <c r="B25" s="23">
        <v>131</v>
      </c>
      <c r="C25" s="23">
        <v>2422</v>
      </c>
      <c r="D25" s="20">
        <f>SUM(C25/C43)</f>
        <v>0.01612731388999867</v>
      </c>
      <c r="E25" s="7" t="s">
        <v>33</v>
      </c>
      <c r="F25" s="23">
        <v>158</v>
      </c>
      <c r="G25" s="23">
        <v>1742</v>
      </c>
      <c r="H25" s="8">
        <v>0</v>
      </c>
      <c r="I25" s="8">
        <v>0</v>
      </c>
    </row>
    <row r="26" spans="1:9" ht="12.75">
      <c r="A26" s="7" t="s">
        <v>31</v>
      </c>
      <c r="B26" s="23">
        <v>621</v>
      </c>
      <c r="C26" s="23">
        <v>15412</v>
      </c>
      <c r="D26" s="20">
        <f>SUM(C26/C43)</f>
        <v>0.10262351844453323</v>
      </c>
      <c r="E26" s="7" t="s">
        <v>34</v>
      </c>
      <c r="F26" s="23">
        <v>91</v>
      </c>
      <c r="G26" s="23">
        <v>1528</v>
      </c>
      <c r="H26" s="8">
        <v>9</v>
      </c>
      <c r="I26" s="8">
        <v>117</v>
      </c>
    </row>
    <row r="27" spans="1:9" ht="12.75">
      <c r="A27" s="7" t="s">
        <v>32</v>
      </c>
      <c r="B27" s="23">
        <v>539</v>
      </c>
      <c r="C27" s="23">
        <v>13869</v>
      </c>
      <c r="D27" s="20">
        <f>SUM(C27/C43)</f>
        <v>0.09234918098282062</v>
      </c>
      <c r="E27" s="7" t="s">
        <v>83</v>
      </c>
      <c r="F27" s="23">
        <v>9</v>
      </c>
      <c r="G27" s="23">
        <v>262</v>
      </c>
      <c r="H27" s="8">
        <v>0</v>
      </c>
      <c r="I27" s="8">
        <v>0</v>
      </c>
    </row>
    <row r="28" spans="1:9" ht="12.75">
      <c r="A28" s="7" t="s">
        <v>33</v>
      </c>
      <c r="B28" s="24">
        <v>527</v>
      </c>
      <c r="C28" s="24">
        <v>7596</v>
      </c>
      <c r="D28" s="20">
        <f>SUM(C28/C43)</f>
        <v>0.05057930483419896</v>
      </c>
      <c r="E28" s="7" t="s">
        <v>37</v>
      </c>
      <c r="F28" s="23">
        <v>0</v>
      </c>
      <c r="G28" s="23">
        <v>0</v>
      </c>
      <c r="H28" s="8">
        <v>33</v>
      </c>
      <c r="I28" s="8">
        <v>461</v>
      </c>
    </row>
    <row r="29" spans="1:9" ht="12.75">
      <c r="A29" t="s">
        <v>36</v>
      </c>
      <c r="B29" s="23">
        <v>0</v>
      </c>
      <c r="C29" s="23">
        <v>35</v>
      </c>
      <c r="D29" s="20">
        <f>SUM(C29/C43)</f>
        <v>0.0002330536689306166</v>
      </c>
      <c r="E29" s="7" t="s">
        <v>38</v>
      </c>
      <c r="F29" s="23">
        <v>93</v>
      </c>
      <c r="G29" s="23">
        <v>1204</v>
      </c>
      <c r="H29" s="8">
        <v>0</v>
      </c>
      <c r="I29" s="8">
        <v>0</v>
      </c>
    </row>
    <row r="30" spans="1:9" ht="12.75">
      <c r="A30" s="7" t="s">
        <v>34</v>
      </c>
      <c r="B30" s="23">
        <v>642</v>
      </c>
      <c r="C30" s="23">
        <v>10031</v>
      </c>
      <c r="D30" s="20">
        <f>SUM(C30/C43)</f>
        <v>0.06679318151551472</v>
      </c>
      <c r="E30" s="7" t="s">
        <v>39</v>
      </c>
      <c r="F30" s="23">
        <v>0</v>
      </c>
      <c r="G30" s="23">
        <v>0</v>
      </c>
      <c r="H30" s="8">
        <v>0</v>
      </c>
      <c r="I30" s="8">
        <v>0</v>
      </c>
    </row>
    <row r="31" spans="1:9" ht="12.75">
      <c r="A31" s="7" t="s">
        <v>35</v>
      </c>
      <c r="B31" s="23">
        <v>106</v>
      </c>
      <c r="C31" s="23">
        <v>1305</v>
      </c>
      <c r="D31" s="20">
        <f>SUM(C31/C43)</f>
        <v>0.008689572512984418</v>
      </c>
      <c r="E31" s="7" t="s">
        <v>41</v>
      </c>
      <c r="F31" s="23">
        <v>9</v>
      </c>
      <c r="G31" s="23">
        <v>105</v>
      </c>
      <c r="H31" s="8">
        <v>0</v>
      </c>
      <c r="I31" s="8">
        <v>0</v>
      </c>
    </row>
    <row r="32" spans="1:9" ht="12.75">
      <c r="A32" s="7" t="s">
        <v>40</v>
      </c>
      <c r="B32" s="23">
        <v>33</v>
      </c>
      <c r="C32" s="23">
        <v>864</v>
      </c>
      <c r="D32" s="20">
        <f>SUM(C32/C43)</f>
        <v>0.005753096284458649</v>
      </c>
      <c r="E32" s="7" t="s">
        <v>42</v>
      </c>
      <c r="F32" s="23">
        <v>171</v>
      </c>
      <c r="G32" s="23">
        <v>3382</v>
      </c>
      <c r="H32" s="8">
        <v>0</v>
      </c>
      <c r="I32" s="8">
        <v>0</v>
      </c>
    </row>
    <row r="33" spans="1:9" ht="12.75">
      <c r="A33" s="7" t="s">
        <v>38</v>
      </c>
      <c r="B33" s="23">
        <v>170</v>
      </c>
      <c r="C33" s="23">
        <v>3620</v>
      </c>
      <c r="D33" s="20">
        <f>SUM(C33/C43)</f>
        <v>0.024104408043680917</v>
      </c>
      <c r="E33" s="7" t="s">
        <v>44</v>
      </c>
      <c r="F33" s="23">
        <v>0</v>
      </c>
      <c r="G33" s="23">
        <v>0</v>
      </c>
      <c r="H33" s="8">
        <v>41</v>
      </c>
      <c r="I33" s="8">
        <v>490</v>
      </c>
    </row>
    <row r="34" spans="1:9" ht="12.75">
      <c r="A34" s="7" t="s">
        <v>43</v>
      </c>
      <c r="B34" s="23">
        <v>315</v>
      </c>
      <c r="C34" s="23">
        <v>3700</v>
      </c>
      <c r="D34" s="20">
        <f>SUM(C34/C43)</f>
        <v>0.024637102144093755</v>
      </c>
      <c r="E34" s="7" t="s">
        <v>50</v>
      </c>
      <c r="F34" s="23">
        <v>307</v>
      </c>
      <c r="G34" s="23">
        <v>3489</v>
      </c>
      <c r="H34" s="8">
        <v>0</v>
      </c>
      <c r="I34" s="8">
        <v>0</v>
      </c>
    </row>
    <row r="35" spans="1:9" ht="12.75">
      <c r="A35" s="7" t="s">
        <v>23</v>
      </c>
      <c r="B35" s="23">
        <v>35</v>
      </c>
      <c r="C35" s="23">
        <v>102</v>
      </c>
      <c r="D35" s="20">
        <f>SUM(C35/C43)</f>
        <v>0.0006791849780263683</v>
      </c>
      <c r="E35" s="7" t="s">
        <v>47</v>
      </c>
      <c r="F35" s="23">
        <v>40</v>
      </c>
      <c r="G35" s="23">
        <v>539</v>
      </c>
      <c r="H35" s="8">
        <v>14</v>
      </c>
      <c r="I35" s="8">
        <v>213</v>
      </c>
    </row>
    <row r="36" spans="1:4" ht="12.75">
      <c r="A36" s="7" t="s">
        <v>46</v>
      </c>
      <c r="B36" s="23">
        <v>27</v>
      </c>
      <c r="C36" s="23">
        <v>306</v>
      </c>
      <c r="D36" s="20">
        <f>SUM(C36/C43)</f>
        <v>0.002037554934079105</v>
      </c>
    </row>
    <row r="37" spans="1:8" ht="12.75">
      <c r="A37" s="7" t="s">
        <v>41</v>
      </c>
      <c r="B37" s="23">
        <v>92</v>
      </c>
      <c r="C37" s="23">
        <v>1499</v>
      </c>
      <c r="D37" s="20">
        <f>SUM(C37/C43)</f>
        <v>0.009981355706485551</v>
      </c>
      <c r="E37" s="7"/>
      <c r="F37" s="23"/>
      <c r="G37" s="23"/>
      <c r="H37" s="8"/>
    </row>
    <row r="38" spans="1:8" ht="12.75">
      <c r="A38" s="7" t="s">
        <v>42</v>
      </c>
      <c r="B38" s="23">
        <v>897</v>
      </c>
      <c r="C38" s="23">
        <v>15740</v>
      </c>
      <c r="D38" s="20">
        <f>SUM(C38/C43)</f>
        <v>0.10480756425622587</v>
      </c>
      <c r="E38" s="7"/>
      <c r="F38" s="25"/>
      <c r="G38" s="25"/>
      <c r="H38" s="7"/>
    </row>
    <row r="39" spans="1:7" ht="12.75">
      <c r="A39" s="7" t="s">
        <v>44</v>
      </c>
      <c r="B39" s="23">
        <v>95</v>
      </c>
      <c r="C39" s="23">
        <v>1752</v>
      </c>
      <c r="D39" s="20">
        <f>SUM(C39/C43)</f>
        <v>0.01166600079904115</v>
      </c>
      <c r="F39" s="26"/>
      <c r="G39" s="26"/>
    </row>
    <row r="40" spans="1:7" ht="12.75">
      <c r="A40" s="7" t="s">
        <v>50</v>
      </c>
      <c r="B40" s="23">
        <v>891</v>
      </c>
      <c r="C40" s="23">
        <v>15221</v>
      </c>
      <c r="D40" s="20">
        <f>SUM(C40/C43)</f>
        <v>0.10135171127979757</v>
      </c>
      <c r="F40" s="26"/>
      <c r="G40" s="26"/>
    </row>
    <row r="41" spans="1:7" ht="12.75">
      <c r="A41" s="7" t="s">
        <v>47</v>
      </c>
      <c r="B41" s="23">
        <v>12</v>
      </c>
      <c r="C41" s="23">
        <v>165</v>
      </c>
      <c r="D41" s="20">
        <f>SUM(C41/C43)</f>
        <v>0.0010986815821014781</v>
      </c>
      <c r="F41" s="26"/>
      <c r="G41" s="26"/>
    </row>
    <row r="42" spans="1:7" ht="12.75">
      <c r="A42" s="7"/>
      <c r="B42" s="23"/>
      <c r="C42" s="23"/>
      <c r="D42" s="8"/>
      <c r="F42" s="26"/>
      <c r="G42" s="26"/>
    </row>
    <row r="43" spans="1:9" ht="12.75">
      <c r="A43" s="5" t="s">
        <v>109</v>
      </c>
      <c r="B43" s="27">
        <v>8716</v>
      </c>
      <c r="C43" s="27">
        <v>150180</v>
      </c>
      <c r="D43" s="6"/>
      <c r="E43" s="5" t="s">
        <v>48</v>
      </c>
      <c r="F43" s="23">
        <v>2336</v>
      </c>
      <c r="G43" s="23">
        <v>32313</v>
      </c>
      <c r="H43" s="23">
        <v>259</v>
      </c>
      <c r="I43" s="23">
        <v>3670</v>
      </c>
    </row>
    <row r="44" spans="1:9" ht="12.75">
      <c r="A44" s="5" t="s">
        <v>110</v>
      </c>
      <c r="B44" s="27">
        <v>13082</v>
      </c>
      <c r="C44" s="27">
        <v>210240</v>
      </c>
      <c r="D44" s="6"/>
      <c r="E44" s="5" t="str">
        <f>A44</f>
        <v>August 2000 Registrations</v>
      </c>
      <c r="F44" s="23">
        <v>3158</v>
      </c>
      <c r="G44" s="23">
        <v>33495</v>
      </c>
      <c r="H44" s="23">
        <v>300</v>
      </c>
      <c r="I44" s="23">
        <v>4346</v>
      </c>
    </row>
    <row r="45" spans="1:9" ht="12.75">
      <c r="A45" s="5" t="s">
        <v>77</v>
      </c>
      <c r="B45" s="6">
        <f>SUM(B43-B44)</f>
        <v>-4366</v>
      </c>
      <c r="C45" s="6">
        <f>SUM(C43-C44)</f>
        <v>-60060</v>
      </c>
      <c r="D45" s="6"/>
      <c r="E45" s="5" t="s">
        <v>77</v>
      </c>
      <c r="F45" s="6">
        <f>SUM(F43-F44)</f>
        <v>-822</v>
      </c>
      <c r="G45" s="6">
        <f>SUM(G43-G44)</f>
        <v>-1182</v>
      </c>
      <c r="H45" s="6">
        <f>SUM(H43-H44)</f>
        <v>-41</v>
      </c>
      <c r="I45" s="6">
        <f>SUM(I43-I44)</f>
        <v>-676</v>
      </c>
    </row>
    <row r="46" spans="1:9" ht="12.75">
      <c r="A46" s="5" t="s">
        <v>79</v>
      </c>
      <c r="B46" s="16">
        <f>SUM(B45/B44)</f>
        <v>-0.33374101819293683</v>
      </c>
      <c r="C46" s="16">
        <f>SUM(C45/C44)</f>
        <v>-0.2856735159817352</v>
      </c>
      <c r="D46" s="16"/>
      <c r="E46" s="5" t="s">
        <v>79</v>
      </c>
      <c r="F46" s="16">
        <f>SUM(F45/F44)</f>
        <v>-0.2602913236225459</v>
      </c>
      <c r="G46" s="16">
        <f>SUM(G45/G44)</f>
        <v>-0.03528884908195253</v>
      </c>
      <c r="H46" s="16">
        <f>SUM(H45/H44)</f>
        <v>-0.13666666666666666</v>
      </c>
      <c r="I46" s="16">
        <f>SUM(I45/I44)</f>
        <v>-0.15554532903819604</v>
      </c>
    </row>
    <row r="47" spans="1:9" ht="12.75">
      <c r="A47" s="5"/>
      <c r="B47" s="16"/>
      <c r="C47" s="16"/>
      <c r="D47" s="16"/>
      <c r="E47" s="5"/>
      <c r="F47" s="16"/>
      <c r="G47" s="16"/>
      <c r="H47" s="16"/>
      <c r="I47" s="16"/>
    </row>
    <row r="48" spans="1:9" ht="12.75">
      <c r="A48" s="5" t="s">
        <v>54</v>
      </c>
      <c r="B48" s="27">
        <v>10675</v>
      </c>
      <c r="C48" s="27">
        <v>150671</v>
      </c>
      <c r="D48" s="6"/>
      <c r="E48" s="5" t="str">
        <f>A48</f>
        <v>August 1999 Registrations</v>
      </c>
      <c r="F48" s="6">
        <v>2287</v>
      </c>
      <c r="G48" s="6">
        <v>26444</v>
      </c>
      <c r="H48" s="27">
        <v>320</v>
      </c>
      <c r="I48" s="27">
        <v>4069</v>
      </c>
    </row>
    <row r="49" spans="1:9" ht="12.75">
      <c r="A49" s="5" t="s">
        <v>92</v>
      </c>
      <c r="B49" s="22">
        <f>SUM(B43-B48)</f>
        <v>-1959</v>
      </c>
      <c r="C49" s="22">
        <f>SUM(C43-C48)</f>
        <v>-491</v>
      </c>
      <c r="D49" s="22"/>
      <c r="E49" s="5" t="s">
        <v>92</v>
      </c>
      <c r="F49" s="22">
        <f>SUM(F43-F48)</f>
        <v>49</v>
      </c>
      <c r="G49" s="22">
        <f>SUM(G43-G48)</f>
        <v>5869</v>
      </c>
      <c r="H49" s="22">
        <f>SUM(H43-H48)</f>
        <v>-61</v>
      </c>
      <c r="I49" s="22">
        <f>SUM(I43-I48)</f>
        <v>-399</v>
      </c>
    </row>
    <row r="50" spans="1:9" ht="12.75">
      <c r="A50" s="5" t="s">
        <v>93</v>
      </c>
      <c r="B50" s="16">
        <f>SUM(B49/B48)</f>
        <v>-0.1835128805620609</v>
      </c>
      <c r="C50" s="16">
        <f>SUM(C49/C48)</f>
        <v>-0.003258755832243763</v>
      </c>
      <c r="D50" s="16"/>
      <c r="E50" s="5" t="s">
        <v>93</v>
      </c>
      <c r="F50" s="16">
        <f>SUM(F49/F48)</f>
        <v>0.021425448185395716</v>
      </c>
      <c r="G50" s="16">
        <f>SUM(G49/G48)</f>
        <v>0.2219407048857964</v>
      </c>
      <c r="H50" s="16">
        <f>SUM(H49/H48)</f>
        <v>-0.190625</v>
      </c>
      <c r="I50" s="16">
        <f>SUM(I49/I48)</f>
        <v>-0.09805849102973703</v>
      </c>
    </row>
    <row r="51" spans="1:7" ht="12.75">
      <c r="A51" s="5"/>
      <c r="B51" s="5"/>
      <c r="C51" s="5"/>
      <c r="D51" s="5"/>
      <c r="F51"/>
      <c r="G51"/>
    </row>
    <row r="52" spans="1:8" ht="12.75">
      <c r="A52" s="2"/>
      <c r="B52" s="2"/>
      <c r="C52" s="2"/>
      <c r="D52" s="2"/>
      <c r="E52" s="2"/>
      <c r="H52" s="1"/>
    </row>
    <row r="53" spans="1:8" ht="12.75">
      <c r="A53" s="2"/>
      <c r="B53" s="2"/>
      <c r="C53" s="2"/>
      <c r="D53" s="2"/>
      <c r="E53" s="2"/>
      <c r="H53" s="1"/>
    </row>
    <row r="54" spans="1:8" ht="12.75">
      <c r="A54" s="2"/>
      <c r="B54" s="3"/>
      <c r="C54" s="3"/>
      <c r="D54" s="3"/>
      <c r="E54" s="3"/>
      <c r="H54" s="1"/>
    </row>
    <row r="58" spans="1:8" ht="12.75">
      <c r="A58" s="2"/>
      <c r="B58" s="2"/>
      <c r="C58" s="2"/>
      <c r="D58" s="2"/>
      <c r="E58" s="2"/>
      <c r="H58" s="1"/>
    </row>
    <row r="63" spans="1:8" ht="12.75">
      <c r="A63" s="1"/>
      <c r="B63" s="1"/>
      <c r="C63" s="1"/>
      <c r="D63" s="1"/>
      <c r="E63" s="1"/>
      <c r="H63" s="1"/>
    </row>
    <row r="64" spans="1:8" ht="12.75">
      <c r="A64" s="1"/>
      <c r="B64" s="1"/>
      <c r="C64" s="1"/>
      <c r="D64" s="1"/>
      <c r="E64" s="1"/>
      <c r="H64" s="1"/>
    </row>
    <row r="65" spans="1:8" ht="12.75">
      <c r="A65" s="1"/>
      <c r="B65" s="1"/>
      <c r="C65" s="1"/>
      <c r="D65" s="1"/>
      <c r="E65" s="1"/>
      <c r="H65" s="1"/>
    </row>
    <row r="66" spans="1:8" ht="12.75">
      <c r="A66" s="1"/>
      <c r="B66" s="1"/>
      <c r="C66" s="1"/>
      <c r="D66" s="1"/>
      <c r="E66" s="1"/>
      <c r="H66" s="1"/>
    </row>
  </sheetData>
  <sheetProtection/>
  <mergeCells count="2">
    <mergeCell ref="F3:I3"/>
    <mergeCell ref="F4:I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9.8515625" style="0" customWidth="1"/>
    <col min="2" max="3" width="16.421875" style="0" customWidth="1"/>
    <col min="4" max="4" width="12.28125" style="0" customWidth="1"/>
    <col min="5" max="5" width="31.421875" style="0" customWidth="1"/>
    <col min="6" max="7" width="11.7109375" style="4" customWidth="1"/>
    <col min="8" max="8" width="11.140625" style="0" customWidth="1"/>
    <col min="9" max="9" width="12.28125" style="0" customWidth="1"/>
    <col min="10" max="10" width="11.28125" style="0" hidden="1" customWidth="1"/>
    <col min="11" max="11" width="9.140625" style="0" hidden="1" customWidth="1"/>
    <col min="12" max="12" width="12.140625" style="0" bestFit="1" customWidth="1"/>
    <col min="13" max="16384" width="8.8515625" style="0" customWidth="1"/>
  </cols>
  <sheetData>
    <row r="1" s="9" customFormat="1" ht="26.25">
      <c r="A1" s="19" t="s">
        <v>111</v>
      </c>
    </row>
    <row r="2" s="12" customFormat="1" ht="12.75">
      <c r="A2" s="15" t="s">
        <v>0</v>
      </c>
    </row>
    <row r="3" spans="1:9" s="12" customFormat="1" ht="12.75">
      <c r="A3" s="15"/>
      <c r="B3" s="18" t="s">
        <v>1</v>
      </c>
      <c r="F3" s="29" t="s">
        <v>2</v>
      </c>
      <c r="G3" s="29"/>
      <c r="H3" s="29"/>
      <c r="I3" s="29"/>
    </row>
    <row r="4" spans="1:9" s="11" customFormat="1" ht="15.75">
      <c r="A4" s="14"/>
      <c r="B4" s="6" t="s">
        <v>52</v>
      </c>
      <c r="C4" s="18" t="s">
        <v>73</v>
      </c>
      <c r="D4" s="21" t="s">
        <v>58</v>
      </c>
      <c r="E4" s="10"/>
      <c r="F4" s="29" t="s">
        <v>74</v>
      </c>
      <c r="G4" s="29"/>
      <c r="H4" s="29"/>
      <c r="I4" s="29"/>
    </row>
    <row r="5" spans="1:12" s="1" customFormat="1" ht="12.75">
      <c r="A5" s="5" t="s">
        <v>3</v>
      </c>
      <c r="B5" s="6" t="s">
        <v>112</v>
      </c>
      <c r="C5" s="6" t="s">
        <v>55</v>
      </c>
      <c r="D5" s="6"/>
      <c r="E5" s="5" t="s">
        <v>3</v>
      </c>
      <c r="F5" s="6" t="s">
        <v>4</v>
      </c>
      <c r="G5" s="6" t="str">
        <f>C5</f>
        <v>01/01 - 30/09</v>
      </c>
      <c r="H5" s="6" t="s">
        <v>5</v>
      </c>
      <c r="I5" s="5" t="str">
        <f>C5</f>
        <v>01/01 - 30/09</v>
      </c>
      <c r="L5" s="5" t="s">
        <v>113</v>
      </c>
    </row>
    <row r="6" spans="1:12" ht="12.75">
      <c r="A6" s="7" t="s">
        <v>6</v>
      </c>
      <c r="B6" s="23">
        <v>83</v>
      </c>
      <c r="C6" s="23">
        <v>2014</v>
      </c>
      <c r="D6" s="20">
        <f>SUM(C6/C43)</f>
        <v>0.012927576047396833</v>
      </c>
      <c r="E6" s="7" t="s">
        <v>7</v>
      </c>
      <c r="F6" s="23">
        <v>0</v>
      </c>
      <c r="G6" s="23">
        <v>132</v>
      </c>
      <c r="H6" s="17">
        <v>0</v>
      </c>
      <c r="I6" s="17">
        <v>0</v>
      </c>
      <c r="L6" s="28">
        <f>SUM(I6/I43)</f>
        <v>0</v>
      </c>
    </row>
    <row r="7" spans="1:12" ht="12.75">
      <c r="A7" s="7" t="s">
        <v>49</v>
      </c>
      <c r="B7" s="23">
        <v>152</v>
      </c>
      <c r="C7" s="23">
        <v>2122</v>
      </c>
      <c r="D7" s="20">
        <f>SUM(C7/C43)</f>
        <v>0.013620812498796464</v>
      </c>
      <c r="E7" s="7" t="s">
        <v>9</v>
      </c>
      <c r="F7" s="23">
        <v>251</v>
      </c>
      <c r="G7" s="23">
        <v>2941</v>
      </c>
      <c r="H7" s="17">
        <v>0</v>
      </c>
      <c r="I7" s="17">
        <v>0</v>
      </c>
      <c r="L7" s="28">
        <f>SUM(I7/I43)</f>
        <v>0</v>
      </c>
    </row>
    <row r="8" spans="1:12" ht="12.75">
      <c r="A8" s="7" t="s">
        <v>8</v>
      </c>
      <c r="B8" s="23">
        <v>127</v>
      </c>
      <c r="C8" s="23">
        <v>3885</v>
      </c>
      <c r="D8" s="20">
        <f>SUM(C8/C43)</f>
        <v>0.0249372556822923</v>
      </c>
      <c r="E8" s="7" t="s">
        <v>51</v>
      </c>
      <c r="F8" s="23">
        <v>9</v>
      </c>
      <c r="G8" s="23">
        <v>174</v>
      </c>
      <c r="H8" s="13">
        <v>0</v>
      </c>
      <c r="I8" s="13">
        <v>0</v>
      </c>
      <c r="L8" s="28">
        <f>SUM(I8/I43)</f>
        <v>0</v>
      </c>
    </row>
    <row r="9" spans="1:12" ht="12.75">
      <c r="A9" s="7" t="s">
        <v>10</v>
      </c>
      <c r="B9" s="23">
        <v>11</v>
      </c>
      <c r="C9" s="23">
        <v>225</v>
      </c>
      <c r="D9" s="20">
        <f>SUM(C9/C43)</f>
        <v>0.0014442426070825657</v>
      </c>
      <c r="E9" s="7" t="s">
        <v>11</v>
      </c>
      <c r="F9" s="23">
        <v>0</v>
      </c>
      <c r="G9" s="23">
        <v>0</v>
      </c>
      <c r="H9" s="8">
        <v>11</v>
      </c>
      <c r="I9" s="8">
        <v>393</v>
      </c>
      <c r="L9" s="28">
        <f>SUM(I9/I43)</f>
        <v>0.0976882923191648</v>
      </c>
    </row>
    <row r="10" spans="1:12" ht="12.75">
      <c r="A10" s="7" t="s">
        <v>9</v>
      </c>
      <c r="B10" s="23">
        <v>140</v>
      </c>
      <c r="C10" s="23">
        <v>3575</v>
      </c>
      <c r="D10" s="20">
        <f>SUM(C10/C43)</f>
        <v>0.0229474103125341</v>
      </c>
      <c r="E10" s="7" t="s">
        <v>12</v>
      </c>
      <c r="F10" s="23">
        <v>2</v>
      </c>
      <c r="G10" s="23">
        <v>60</v>
      </c>
      <c r="H10" s="8">
        <v>0</v>
      </c>
      <c r="I10" s="8">
        <v>0</v>
      </c>
      <c r="L10" s="28">
        <f>SUM(I10/I43)</f>
        <v>0</v>
      </c>
    </row>
    <row r="11" spans="1:12" ht="12.75">
      <c r="A11" s="7" t="s">
        <v>51</v>
      </c>
      <c r="B11" s="23">
        <v>40</v>
      </c>
      <c r="C11" s="23">
        <v>2306</v>
      </c>
      <c r="D11" s="20">
        <f>SUM(C11/C43)</f>
        <v>0.01480188200858843</v>
      </c>
      <c r="E11" s="7" t="s">
        <v>13</v>
      </c>
      <c r="F11" s="23">
        <v>0</v>
      </c>
      <c r="G11" s="23">
        <v>0</v>
      </c>
      <c r="H11" s="8">
        <v>8</v>
      </c>
      <c r="I11" s="8">
        <v>64</v>
      </c>
      <c r="L11" s="28">
        <f>SUM(I11/I43)</f>
        <v>0.01590852597564007</v>
      </c>
    </row>
    <row r="12" spans="1:12" ht="12.75">
      <c r="A12" s="7" t="s">
        <v>12</v>
      </c>
      <c r="B12" s="23">
        <v>21</v>
      </c>
      <c r="C12" s="23">
        <v>400</v>
      </c>
      <c r="D12" s="20">
        <f>SUM(C12/C43)</f>
        <v>0.002567542412591228</v>
      </c>
      <c r="E12" s="7" t="s">
        <v>14</v>
      </c>
      <c r="F12" s="23">
        <v>236</v>
      </c>
      <c r="G12" s="23">
        <v>2618</v>
      </c>
      <c r="H12" s="8">
        <v>0</v>
      </c>
      <c r="I12" s="8">
        <v>0</v>
      </c>
      <c r="L12" s="28">
        <f>SUM(I12/I46)</f>
        <v>0</v>
      </c>
    </row>
    <row r="13" spans="1:12" ht="12.75">
      <c r="A13" s="7" t="s">
        <v>14</v>
      </c>
      <c r="B13" s="23">
        <v>419</v>
      </c>
      <c r="C13" s="23">
        <v>10190</v>
      </c>
      <c r="D13" s="20">
        <f>SUM(C13/C43)</f>
        <v>0.06540814296076153</v>
      </c>
      <c r="E13" s="7" t="s">
        <v>15</v>
      </c>
      <c r="F13" s="23">
        <v>402</v>
      </c>
      <c r="G13" s="23">
        <v>6617</v>
      </c>
      <c r="H13" s="8">
        <v>0</v>
      </c>
      <c r="I13" s="8">
        <v>0</v>
      </c>
      <c r="L13" s="28">
        <f>SUM(I13/I43)</f>
        <v>0</v>
      </c>
    </row>
    <row r="14" spans="1:12" ht="12.75">
      <c r="A14" s="7" t="s">
        <v>15</v>
      </c>
      <c r="B14" s="23">
        <v>410</v>
      </c>
      <c r="C14" s="23">
        <v>17181</v>
      </c>
      <c r="D14" s="20">
        <f>SUM(C14/C43)</f>
        <v>0.11028236547682473</v>
      </c>
      <c r="E14" s="7" t="s">
        <v>18</v>
      </c>
      <c r="F14" s="23">
        <v>18</v>
      </c>
      <c r="G14" s="23">
        <v>114</v>
      </c>
      <c r="H14" s="8">
        <v>0</v>
      </c>
      <c r="I14" s="8">
        <v>0</v>
      </c>
      <c r="L14" s="28">
        <f>SUM(I14/I43)</f>
        <v>0</v>
      </c>
    </row>
    <row r="15" spans="1:12" ht="12.75">
      <c r="A15" s="7" t="s">
        <v>16</v>
      </c>
      <c r="B15" s="23">
        <v>90</v>
      </c>
      <c r="C15" s="23">
        <v>2759</v>
      </c>
      <c r="D15" s="20">
        <f>SUM(C15/C43)</f>
        <v>0.017709623790847995</v>
      </c>
      <c r="E15" s="7" t="s">
        <v>17</v>
      </c>
      <c r="F15" s="23">
        <v>0</v>
      </c>
      <c r="G15" s="23">
        <v>0</v>
      </c>
      <c r="H15" s="8">
        <v>14</v>
      </c>
      <c r="I15" s="8">
        <v>292</v>
      </c>
      <c r="L15" s="28">
        <f>SUM(I15/I43)</f>
        <v>0.07258264976385782</v>
      </c>
    </row>
    <row r="16" spans="1:12" ht="12.75">
      <c r="A16" s="7" t="s">
        <v>18</v>
      </c>
      <c r="B16" s="23">
        <v>139</v>
      </c>
      <c r="C16" s="23">
        <v>4444</v>
      </c>
      <c r="D16" s="20">
        <f>SUM(C16/C43)</f>
        <v>0.028525396203888543</v>
      </c>
      <c r="E16" s="7" t="s">
        <v>19</v>
      </c>
      <c r="F16" s="23">
        <v>24</v>
      </c>
      <c r="G16" s="23">
        <v>1451</v>
      </c>
      <c r="H16" s="8">
        <v>17</v>
      </c>
      <c r="I16" s="8">
        <v>279</v>
      </c>
      <c r="L16" s="28">
        <f>SUM(I16/I43)</f>
        <v>0.06935123042505593</v>
      </c>
    </row>
    <row r="17" spans="1:12" ht="12.75">
      <c r="A17" s="7" t="s">
        <v>19</v>
      </c>
      <c r="B17" s="23">
        <v>4</v>
      </c>
      <c r="C17" s="23">
        <v>96</v>
      </c>
      <c r="D17" s="20">
        <f>SUM(C17/C43)</f>
        <v>0.0006162101790218947</v>
      </c>
      <c r="E17" s="7" t="s">
        <v>20</v>
      </c>
      <c r="F17" s="23">
        <v>13</v>
      </c>
      <c r="G17" s="23">
        <v>171</v>
      </c>
      <c r="H17" s="8">
        <v>19</v>
      </c>
      <c r="I17" s="8">
        <v>406</v>
      </c>
      <c r="L17" s="28">
        <f>SUM(I17/I43)</f>
        <v>0.10091971165796669</v>
      </c>
    </row>
    <row r="18" spans="1:12" ht="12.75">
      <c r="A18" s="7" t="s">
        <v>21</v>
      </c>
      <c r="B18" s="23">
        <v>12</v>
      </c>
      <c r="C18" s="23">
        <v>241</v>
      </c>
      <c r="D18" s="20">
        <f>SUM(C18/C43)</f>
        <v>0.001546944303586215</v>
      </c>
      <c r="E18" s="7" t="s">
        <v>22</v>
      </c>
      <c r="F18" s="23">
        <v>20</v>
      </c>
      <c r="G18" s="23">
        <v>104</v>
      </c>
      <c r="H18" s="8">
        <v>0</v>
      </c>
      <c r="I18" s="8">
        <v>0</v>
      </c>
      <c r="L18" s="28">
        <f>SUM(I18/I43)</f>
        <v>0</v>
      </c>
    </row>
    <row r="19" spans="1:12" ht="12.75">
      <c r="A19" s="7" t="s">
        <v>83</v>
      </c>
      <c r="B19" s="23">
        <v>72</v>
      </c>
      <c r="C19" s="23">
        <v>1402</v>
      </c>
      <c r="D19" s="20">
        <f>SUM(C19/C43)</f>
        <v>0.008999236156132254</v>
      </c>
      <c r="E19" s="7" t="s">
        <v>24</v>
      </c>
      <c r="F19" s="23">
        <v>0</v>
      </c>
      <c r="G19" s="23">
        <v>0</v>
      </c>
      <c r="H19" s="8">
        <v>14</v>
      </c>
      <c r="I19" s="8">
        <v>289</v>
      </c>
      <c r="L19" s="28">
        <f>SUM(I19/I43)</f>
        <v>0.07183693760874969</v>
      </c>
    </row>
    <row r="20" spans="1:12" ht="12.75">
      <c r="A20" s="7" t="s">
        <v>25</v>
      </c>
      <c r="B20" s="23">
        <v>26</v>
      </c>
      <c r="C20" s="23">
        <v>532</v>
      </c>
      <c r="D20" s="20">
        <f>SUM(C20/C43)</f>
        <v>0.0034148314087463333</v>
      </c>
      <c r="E20" s="7" t="s">
        <v>26</v>
      </c>
      <c r="F20" s="23">
        <v>17</v>
      </c>
      <c r="G20" s="23">
        <v>239</v>
      </c>
      <c r="H20" s="8">
        <v>0</v>
      </c>
      <c r="I20" s="8">
        <v>0</v>
      </c>
      <c r="L20" s="28">
        <f>SUM(I20/I43)</f>
        <v>0</v>
      </c>
    </row>
    <row r="21" spans="1:12" ht="12.75">
      <c r="A21" s="7" t="s">
        <v>26</v>
      </c>
      <c r="B21" s="23">
        <v>107</v>
      </c>
      <c r="C21" s="23">
        <v>2664</v>
      </c>
      <c r="D21" s="20">
        <f>SUM(C21/C43)</f>
        <v>0.017099832467857578</v>
      </c>
      <c r="E21" s="7" t="s">
        <v>27</v>
      </c>
      <c r="F21" s="23">
        <v>118</v>
      </c>
      <c r="G21" s="23">
        <v>1414</v>
      </c>
      <c r="H21" s="8">
        <v>51</v>
      </c>
      <c r="I21" s="8">
        <v>534</v>
      </c>
      <c r="L21" s="28">
        <f>SUM(I21/I43)</f>
        <v>0.13273676360924683</v>
      </c>
    </row>
    <row r="22" spans="1:12" ht="12.75">
      <c r="A22" s="7" t="s">
        <v>28</v>
      </c>
      <c r="B22" s="23">
        <v>145</v>
      </c>
      <c r="C22" s="23">
        <v>4431</v>
      </c>
      <c r="D22" s="20">
        <f>SUM(C22/C43)</f>
        <v>0.028441951075479328</v>
      </c>
      <c r="E22" s="7" t="s">
        <v>29</v>
      </c>
      <c r="F22" s="23">
        <v>65</v>
      </c>
      <c r="G22" s="23">
        <v>1268</v>
      </c>
      <c r="H22" s="8">
        <v>26</v>
      </c>
      <c r="I22" s="8">
        <v>298</v>
      </c>
      <c r="L22" s="28">
        <f>SUM(I22/I43)</f>
        <v>0.07407407407407407</v>
      </c>
    </row>
    <row r="23" spans="1:12" ht="12.75">
      <c r="A23" s="7" t="s">
        <v>30</v>
      </c>
      <c r="B23" s="23">
        <v>21</v>
      </c>
      <c r="C23" s="23">
        <v>75</v>
      </c>
      <c r="D23" s="20">
        <f>SUM(C23/C43)</f>
        <v>0.00048141420236085523</v>
      </c>
      <c r="E23" s="7" t="s">
        <v>31</v>
      </c>
      <c r="F23" s="23">
        <v>236</v>
      </c>
      <c r="G23" s="23">
        <v>3495</v>
      </c>
      <c r="H23" s="8">
        <v>0</v>
      </c>
      <c r="I23" s="8">
        <v>0</v>
      </c>
      <c r="L23" s="28">
        <f>SUM(I23/I43)</f>
        <v>0</v>
      </c>
    </row>
    <row r="24" spans="1:12" ht="12.75">
      <c r="A24" s="7" t="s">
        <v>108</v>
      </c>
      <c r="B24" s="23">
        <v>13</v>
      </c>
      <c r="C24" s="23">
        <v>57</v>
      </c>
      <c r="D24" s="20">
        <f>SUM(C24/C44)</f>
        <v>0.0002597639338285558</v>
      </c>
      <c r="E24" s="7" t="s">
        <v>32</v>
      </c>
      <c r="F24" s="23">
        <v>56</v>
      </c>
      <c r="G24" s="23">
        <v>732</v>
      </c>
      <c r="H24" s="8">
        <v>0</v>
      </c>
      <c r="I24" s="8">
        <v>0</v>
      </c>
      <c r="L24" s="28">
        <f>SUM(I24/I43)</f>
        <v>0</v>
      </c>
    </row>
    <row r="25" spans="1:12" ht="12.75">
      <c r="A25" s="7" t="s">
        <v>29</v>
      </c>
      <c r="B25" s="23">
        <v>68</v>
      </c>
      <c r="C25" s="23">
        <v>2489</v>
      </c>
      <c r="D25" s="20">
        <f>SUM(C25/C43)</f>
        <v>0.015976532662348917</v>
      </c>
      <c r="E25" s="7" t="s">
        <v>33</v>
      </c>
      <c r="F25" s="23">
        <v>143</v>
      </c>
      <c r="G25" s="23">
        <v>1885</v>
      </c>
      <c r="H25" s="8">
        <v>0</v>
      </c>
      <c r="I25" s="8">
        <v>0</v>
      </c>
      <c r="L25" s="28">
        <f>SUM(I25/I43)</f>
        <v>0</v>
      </c>
    </row>
    <row r="26" spans="1:12" ht="12.75">
      <c r="A26" s="7" t="s">
        <v>31</v>
      </c>
      <c r="B26" s="23">
        <v>362</v>
      </c>
      <c r="C26" s="23">
        <v>15769</v>
      </c>
      <c r="D26" s="20">
        <f>SUM(C26/C43)</f>
        <v>0.10121894076037768</v>
      </c>
      <c r="E26" s="7" t="s">
        <v>34</v>
      </c>
      <c r="F26" s="23">
        <v>85</v>
      </c>
      <c r="G26" s="23">
        <v>1613</v>
      </c>
      <c r="H26" s="8">
        <v>17</v>
      </c>
      <c r="I26" s="8">
        <v>140</v>
      </c>
      <c r="L26" s="28">
        <f>SUM(I26/I43)</f>
        <v>0.03479990057171265</v>
      </c>
    </row>
    <row r="27" spans="1:12" ht="12.75">
      <c r="A27" s="7" t="s">
        <v>32</v>
      </c>
      <c r="B27" s="23">
        <v>485</v>
      </c>
      <c r="C27" s="23">
        <v>14369</v>
      </c>
      <c r="D27" s="20">
        <f>SUM(C27/C43)</f>
        <v>0.09223254231630838</v>
      </c>
      <c r="E27" s="7" t="s">
        <v>83</v>
      </c>
      <c r="F27" s="23">
        <v>15</v>
      </c>
      <c r="G27" s="23">
        <v>277</v>
      </c>
      <c r="H27" s="8">
        <v>0</v>
      </c>
      <c r="I27" s="8">
        <v>0</v>
      </c>
      <c r="L27" s="28">
        <f>SUM(I27/I43)</f>
        <v>0</v>
      </c>
    </row>
    <row r="28" spans="1:12" ht="12.75">
      <c r="A28" s="7" t="s">
        <v>33</v>
      </c>
      <c r="B28" s="24">
        <v>319</v>
      </c>
      <c r="C28" s="24">
        <v>7919</v>
      </c>
      <c r="D28" s="20">
        <f>SUM(C28/C43)</f>
        <v>0.05083092091327484</v>
      </c>
      <c r="E28" s="7" t="s">
        <v>37</v>
      </c>
      <c r="F28" s="23">
        <v>0</v>
      </c>
      <c r="G28" s="23">
        <v>0</v>
      </c>
      <c r="H28" s="8">
        <v>40</v>
      </c>
      <c r="I28" s="8">
        <v>501</v>
      </c>
      <c r="L28" s="28">
        <f>SUM(I28/I43)</f>
        <v>0.12453392990305742</v>
      </c>
    </row>
    <row r="29" spans="1:12" ht="12.75">
      <c r="A29" t="s">
        <v>36</v>
      </c>
      <c r="B29" s="23">
        <v>0</v>
      </c>
      <c r="C29" s="23">
        <v>35</v>
      </c>
      <c r="D29" s="20">
        <f>SUM(C29/C43)</f>
        <v>0.00022465996110173245</v>
      </c>
      <c r="E29" s="7" t="s">
        <v>38</v>
      </c>
      <c r="F29" s="23">
        <v>65</v>
      </c>
      <c r="G29" s="23">
        <v>1269</v>
      </c>
      <c r="H29" s="8">
        <v>0</v>
      </c>
      <c r="I29" s="8">
        <v>0</v>
      </c>
      <c r="L29" s="28">
        <f>SUM(I29/I43)</f>
        <v>0</v>
      </c>
    </row>
    <row r="30" spans="1:12" ht="12.75">
      <c r="A30" s="7" t="s">
        <v>34</v>
      </c>
      <c r="B30" s="23">
        <v>389</v>
      </c>
      <c r="C30" s="23">
        <v>10422</v>
      </c>
      <c r="D30" s="20">
        <f>SUM(C30/C43)</f>
        <v>0.06689731756006445</v>
      </c>
      <c r="E30" s="7" t="s">
        <v>39</v>
      </c>
      <c r="F30" s="23">
        <v>0</v>
      </c>
      <c r="G30" s="23">
        <v>0</v>
      </c>
      <c r="H30" s="8">
        <v>0</v>
      </c>
      <c r="I30" s="8">
        <v>0</v>
      </c>
      <c r="L30" s="28">
        <f>SUM(I30/I43)</f>
        <v>0</v>
      </c>
    </row>
    <row r="31" spans="1:12" ht="12.75">
      <c r="A31" s="7" t="s">
        <v>35</v>
      </c>
      <c r="B31" s="23">
        <v>26</v>
      </c>
      <c r="C31" s="23">
        <v>1332</v>
      </c>
      <c r="D31" s="20">
        <f>SUM(C31/C43)</f>
        <v>0.008549916233928789</v>
      </c>
      <c r="E31" s="7" t="s">
        <v>41</v>
      </c>
      <c r="F31" s="23">
        <v>5</v>
      </c>
      <c r="G31" s="23">
        <v>110</v>
      </c>
      <c r="H31" s="8">
        <v>0</v>
      </c>
      <c r="I31" s="8">
        <v>0</v>
      </c>
      <c r="L31" s="28">
        <f>SUM(I31/I43)</f>
        <v>0</v>
      </c>
    </row>
    <row r="32" spans="1:12" ht="12.75">
      <c r="A32" s="7" t="s">
        <v>40</v>
      </c>
      <c r="B32" s="23">
        <v>65</v>
      </c>
      <c r="C32" s="23">
        <v>929</v>
      </c>
      <c r="D32" s="20">
        <f>SUM(C32/C43)</f>
        <v>0.005963117253243127</v>
      </c>
      <c r="E32" s="7" t="s">
        <v>42</v>
      </c>
      <c r="F32" s="23">
        <v>132</v>
      </c>
      <c r="G32" s="23">
        <v>3513</v>
      </c>
      <c r="H32" s="8">
        <v>0</v>
      </c>
      <c r="I32" s="8">
        <v>0</v>
      </c>
      <c r="L32" s="28">
        <f>SUM(I32/I43)</f>
        <v>0</v>
      </c>
    </row>
    <row r="33" spans="1:12" ht="12.75">
      <c r="A33" s="7" t="s">
        <v>38</v>
      </c>
      <c r="B33" s="23">
        <v>120</v>
      </c>
      <c r="C33" s="23">
        <v>3739</v>
      </c>
      <c r="D33" s="20">
        <f>SUM(C33/C43)</f>
        <v>0.024000102701696505</v>
      </c>
      <c r="E33" s="7" t="s">
        <v>44</v>
      </c>
      <c r="F33" s="23">
        <v>0</v>
      </c>
      <c r="G33" s="23">
        <v>0</v>
      </c>
      <c r="H33" s="8">
        <v>62</v>
      </c>
      <c r="I33" s="8">
        <v>552</v>
      </c>
      <c r="L33" s="28">
        <f>SUM(I33/I43)</f>
        <v>0.1372110365398956</v>
      </c>
    </row>
    <row r="34" spans="1:12" ht="12.75">
      <c r="A34" s="7" t="s">
        <v>43</v>
      </c>
      <c r="B34" s="23">
        <v>202</v>
      </c>
      <c r="C34" s="23">
        <v>3902</v>
      </c>
      <c r="D34" s="20">
        <f>SUM(C34/C43)</f>
        <v>0.02504637623482743</v>
      </c>
      <c r="E34" s="7" t="s">
        <v>50</v>
      </c>
      <c r="F34" s="23">
        <v>222</v>
      </c>
      <c r="G34" s="23">
        <v>3712</v>
      </c>
      <c r="H34" s="8">
        <v>0</v>
      </c>
      <c r="I34" s="8">
        <v>0</v>
      </c>
      <c r="L34" s="28">
        <f>SUM(I34/I43)</f>
        <v>0</v>
      </c>
    </row>
    <row r="35" spans="1:12" ht="12.75">
      <c r="A35" s="7" t="s">
        <v>23</v>
      </c>
      <c r="B35" s="23">
        <v>28</v>
      </c>
      <c r="C35" s="23">
        <v>130</v>
      </c>
      <c r="D35" s="20">
        <f>SUM(C35/C43)</f>
        <v>0.000834451284092149</v>
      </c>
      <c r="E35" s="7" t="s">
        <v>47</v>
      </c>
      <c r="F35" s="23">
        <v>20</v>
      </c>
      <c r="G35" s="23">
        <v>611</v>
      </c>
      <c r="H35" s="8">
        <v>50</v>
      </c>
      <c r="I35" s="8">
        <v>238</v>
      </c>
      <c r="L35" s="28">
        <f>SUM(I35/I43)</f>
        <v>0.059159830971911506</v>
      </c>
    </row>
    <row r="36" spans="1:4" ht="12.75">
      <c r="A36" s="7" t="s">
        <v>46</v>
      </c>
      <c r="B36" s="23">
        <v>20</v>
      </c>
      <c r="C36" s="23">
        <v>326</v>
      </c>
      <c r="D36" s="20">
        <f>SUM(C36/C43)</f>
        <v>0.0020925470662618508</v>
      </c>
    </row>
    <row r="37" spans="1:8" ht="12.75">
      <c r="A37" s="7" t="s">
        <v>41</v>
      </c>
      <c r="B37" s="23">
        <v>83</v>
      </c>
      <c r="C37" s="23">
        <v>1582</v>
      </c>
      <c r="D37" s="20">
        <f>SUM(C37/C43)</f>
        <v>0.010154630241798307</v>
      </c>
      <c r="E37" s="7"/>
      <c r="F37" s="23"/>
      <c r="G37" s="23"/>
      <c r="H37" s="8"/>
    </row>
    <row r="38" spans="1:8" ht="12.75">
      <c r="A38" s="7" t="s">
        <v>42</v>
      </c>
      <c r="B38" s="23">
        <v>425</v>
      </c>
      <c r="C38" s="23">
        <v>16161</v>
      </c>
      <c r="D38" s="20">
        <f>SUM(C38/C43)</f>
        <v>0.1037351323247171</v>
      </c>
      <c r="E38" s="7"/>
      <c r="F38" s="25"/>
      <c r="G38" s="25"/>
      <c r="H38" s="7"/>
    </row>
    <row r="39" spans="1:7" ht="12.75">
      <c r="A39" s="7" t="s">
        <v>44</v>
      </c>
      <c r="B39" s="23">
        <v>91</v>
      </c>
      <c r="C39" s="23">
        <v>1852</v>
      </c>
      <c r="D39" s="20">
        <f>SUM(C39/C43)</f>
        <v>0.011887721370297385</v>
      </c>
      <c r="F39" s="26"/>
      <c r="G39" s="26"/>
    </row>
    <row r="40" spans="1:7" ht="12.75">
      <c r="A40" s="7" t="s">
        <v>50</v>
      </c>
      <c r="B40" s="23">
        <v>825</v>
      </c>
      <c r="C40" s="23">
        <v>16040</v>
      </c>
      <c r="D40" s="20">
        <f>SUM(C40/C43)</f>
        <v>0.10295845074490824</v>
      </c>
      <c r="F40" s="26"/>
      <c r="G40" s="26"/>
    </row>
    <row r="41" spans="1:7" ht="12.75">
      <c r="A41" s="7" t="s">
        <v>47</v>
      </c>
      <c r="B41" s="23">
        <v>6</v>
      </c>
      <c r="C41" s="23">
        <v>196</v>
      </c>
      <c r="D41" s="20">
        <f>SUM(C41/C43)</f>
        <v>0.0012580957821697017</v>
      </c>
      <c r="F41" s="26"/>
      <c r="G41" s="26"/>
    </row>
    <row r="42" spans="1:7" ht="12.75">
      <c r="A42" s="7"/>
      <c r="B42" s="23"/>
      <c r="C42" s="23"/>
      <c r="D42" s="8"/>
      <c r="F42" s="26"/>
      <c r="G42" s="26"/>
    </row>
    <row r="43" spans="1:9" ht="12.75">
      <c r="A43" s="5" t="s">
        <v>114</v>
      </c>
      <c r="B43" s="27">
        <v>5546</v>
      </c>
      <c r="C43" s="27">
        <v>155791</v>
      </c>
      <c r="D43" s="6"/>
      <c r="E43" s="5" t="s">
        <v>48</v>
      </c>
      <c r="F43" s="23">
        <v>2154</v>
      </c>
      <c r="G43" s="23">
        <v>34520</v>
      </c>
      <c r="H43" s="23">
        <v>333</v>
      </c>
      <c r="I43" s="23">
        <v>4023</v>
      </c>
    </row>
    <row r="44" spans="1:9" ht="12.75">
      <c r="A44" s="5" t="s">
        <v>115</v>
      </c>
      <c r="B44" s="27">
        <v>9254</v>
      </c>
      <c r="C44" s="27">
        <v>219430</v>
      </c>
      <c r="D44" s="6"/>
      <c r="E44" s="5" t="str">
        <f>A44</f>
        <v>September 2000 Registrations</v>
      </c>
      <c r="F44" s="23">
        <v>2483</v>
      </c>
      <c r="G44" s="23">
        <v>36124</v>
      </c>
      <c r="H44" s="23">
        <v>324</v>
      </c>
      <c r="I44" s="23">
        <v>4346</v>
      </c>
    </row>
    <row r="45" spans="1:9" ht="12.75">
      <c r="A45" s="5" t="s">
        <v>77</v>
      </c>
      <c r="B45" s="6">
        <f>SUM(B43-B44)</f>
        <v>-3708</v>
      </c>
      <c r="C45" s="6">
        <f>SUM(C43-C44)</f>
        <v>-63639</v>
      </c>
      <c r="D45" s="6"/>
      <c r="E45" s="5" t="s">
        <v>77</v>
      </c>
      <c r="F45" s="6">
        <f>SUM(F43-F44)</f>
        <v>-329</v>
      </c>
      <c r="G45" s="6">
        <f>SUM(G43-G44)</f>
        <v>-1604</v>
      </c>
      <c r="H45" s="6">
        <f>SUM(H43-H44)</f>
        <v>9</v>
      </c>
      <c r="I45" s="6">
        <f>SUM(I43-I44)</f>
        <v>-323</v>
      </c>
    </row>
    <row r="46" spans="1:9" ht="12.75">
      <c r="A46" s="5" t="s">
        <v>79</v>
      </c>
      <c r="B46" s="16">
        <f>SUM(B45/B44)</f>
        <v>-0.40069159282472444</v>
      </c>
      <c r="C46" s="16">
        <f>SUM(C45/C44)</f>
        <v>-0.2900195962265871</v>
      </c>
      <c r="D46" s="16"/>
      <c r="E46" s="5" t="s">
        <v>79</v>
      </c>
      <c r="F46" s="16">
        <f>SUM(F45/F44)</f>
        <v>-0.13250100684655658</v>
      </c>
      <c r="G46" s="16">
        <f>SUM(G45/G44)</f>
        <v>-0.04440261322112723</v>
      </c>
      <c r="H46" s="16">
        <f>SUM(H45/H44)</f>
        <v>0.027777777777777776</v>
      </c>
      <c r="I46" s="16">
        <f>SUM(I45/I44)</f>
        <v>-0.0743212149102623</v>
      </c>
    </row>
    <row r="47" spans="1:9" ht="12.75">
      <c r="A47" s="5"/>
      <c r="B47" s="16"/>
      <c r="C47" s="16"/>
      <c r="D47" s="16"/>
      <c r="E47" s="5"/>
      <c r="F47" s="16"/>
      <c r="G47" s="16"/>
      <c r="H47" s="16"/>
      <c r="I47" s="16"/>
    </row>
    <row r="48" spans="1:9" ht="12.75">
      <c r="A48" s="5" t="s">
        <v>116</v>
      </c>
      <c r="B48" s="27">
        <v>9295</v>
      </c>
      <c r="C48" s="27">
        <v>159939</v>
      </c>
      <c r="D48" s="6"/>
      <c r="E48" s="5" t="str">
        <f>A48</f>
        <v>September 1999 Registrations</v>
      </c>
      <c r="F48" s="6">
        <v>2396</v>
      </c>
      <c r="G48" s="6">
        <v>28842</v>
      </c>
      <c r="H48" s="27">
        <v>304</v>
      </c>
      <c r="I48" s="27">
        <v>4394</v>
      </c>
    </row>
    <row r="49" spans="1:9" ht="12.75">
      <c r="A49" s="5" t="s">
        <v>92</v>
      </c>
      <c r="B49" s="22">
        <f>SUM(B43-B48)</f>
        <v>-3749</v>
      </c>
      <c r="C49" s="22">
        <f>SUM(C43-C48)</f>
        <v>-4148</v>
      </c>
      <c r="D49" s="22"/>
      <c r="E49" s="5" t="s">
        <v>92</v>
      </c>
      <c r="F49" s="22">
        <f>SUM(F43-F48)</f>
        <v>-242</v>
      </c>
      <c r="G49" s="22">
        <f>SUM(G43-G48)</f>
        <v>5678</v>
      </c>
      <c r="H49" s="22">
        <f>SUM(H43-H48)</f>
        <v>29</v>
      </c>
      <c r="I49" s="22">
        <f>SUM(I43-I48)</f>
        <v>-371</v>
      </c>
    </row>
    <row r="50" spans="1:9" ht="12.75">
      <c r="A50" s="5" t="s">
        <v>93</v>
      </c>
      <c r="B50" s="16">
        <f>SUM(B49/B48)</f>
        <v>-0.4033351264120495</v>
      </c>
      <c r="C50" s="16">
        <f>SUM(C49/C48)</f>
        <v>-0.025934887675926447</v>
      </c>
      <c r="D50" s="16"/>
      <c r="E50" s="5" t="s">
        <v>93</v>
      </c>
      <c r="F50" s="16">
        <f>SUM(F49/F48)</f>
        <v>-0.1010016694490818</v>
      </c>
      <c r="G50" s="16">
        <f>SUM(G49/G48)</f>
        <v>0.19686568199154011</v>
      </c>
      <c r="H50" s="16">
        <f>SUM(H49/H48)</f>
        <v>0.09539473684210527</v>
      </c>
      <c r="I50" s="16">
        <f>SUM(I49/I48)</f>
        <v>-0.08443331816112881</v>
      </c>
    </row>
    <row r="51" spans="1:7" ht="12.75">
      <c r="A51" s="5"/>
      <c r="B51" s="5"/>
      <c r="C51" s="5"/>
      <c r="D51" s="5"/>
      <c r="F51"/>
      <c r="G51"/>
    </row>
    <row r="52" spans="1:8" ht="12.75">
      <c r="A52" s="2"/>
      <c r="B52" s="2"/>
      <c r="C52" s="2"/>
      <c r="D52" s="2"/>
      <c r="E52" s="2"/>
      <c r="H52" s="1"/>
    </row>
    <row r="53" spans="1:8" ht="12.75">
      <c r="A53" s="2"/>
      <c r="B53" s="2"/>
      <c r="C53" s="2"/>
      <c r="D53" s="2"/>
      <c r="E53" s="2"/>
      <c r="H53" s="1"/>
    </row>
    <row r="54" spans="1:8" ht="12.75">
      <c r="A54" s="2"/>
      <c r="B54" s="3"/>
      <c r="C54" s="3"/>
      <c r="D54" s="3"/>
      <c r="E54" s="3"/>
      <c r="H54" s="1"/>
    </row>
    <row r="58" spans="1:8" ht="12.75">
      <c r="A58" s="2"/>
      <c r="B58" s="2"/>
      <c r="C58" s="2"/>
      <c r="D58" s="2"/>
      <c r="E58" s="2"/>
      <c r="H58" s="1"/>
    </row>
    <row r="63" spans="1:8" ht="12.75">
      <c r="A63" s="1"/>
      <c r="B63" s="1"/>
      <c r="C63" s="1"/>
      <c r="D63" s="1"/>
      <c r="E63" s="1"/>
      <c r="H63" s="1"/>
    </row>
    <row r="64" spans="1:8" ht="12.75">
      <c r="A64" s="1"/>
      <c r="B64" s="1"/>
      <c r="C64" s="1"/>
      <c r="D64" s="1"/>
      <c r="E64" s="1"/>
      <c r="H64" s="1"/>
    </row>
    <row r="65" spans="1:8" ht="12.75">
      <c r="A65" s="1"/>
      <c r="B65" s="1"/>
      <c r="C65" s="1"/>
      <c r="D65" s="1"/>
      <c r="E65" s="1"/>
      <c r="H65" s="1"/>
    </row>
    <row r="66" spans="1:8" ht="12.75">
      <c r="A66" s="1"/>
      <c r="B66" s="1"/>
      <c r="C66" s="1"/>
      <c r="D66" s="1"/>
      <c r="E66" s="1"/>
      <c r="H66" s="1"/>
    </row>
  </sheetData>
  <sheetProtection/>
  <mergeCells count="2">
    <mergeCell ref="F3:I3"/>
    <mergeCell ref="F4:I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Cowell</cp:lastModifiedBy>
  <cp:lastPrinted>2001-02-09T13:51:28Z</cp:lastPrinted>
  <dcterms:created xsi:type="dcterms:W3CDTF">1998-02-05T14:25:18Z</dcterms:created>
  <dcterms:modified xsi:type="dcterms:W3CDTF">2018-04-26T11:52:12Z</dcterms:modified>
  <cp:category/>
  <cp:version/>
  <cp:contentType/>
  <cp:contentStatus/>
</cp:coreProperties>
</file>