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January 2010" sheetId="1" r:id="rId1"/>
    <sheet name="February 2010" sheetId="2" r:id="rId2"/>
    <sheet name="March 2010" sheetId="3" r:id="rId3"/>
    <sheet name="April 2010" sheetId="4" r:id="rId4"/>
    <sheet name="May 2010" sheetId="5" r:id="rId5"/>
    <sheet name="June 2010" sheetId="6" r:id="rId6"/>
    <sheet name="July 2010" sheetId="7" r:id="rId7"/>
    <sheet name="August 2010" sheetId="8" r:id="rId8"/>
    <sheet name="September 2010" sheetId="9" r:id="rId9"/>
    <sheet name="October 2010" sheetId="10" r:id="rId10"/>
    <sheet name="November 2010" sheetId="11" r:id="rId11"/>
    <sheet name="December 2010" sheetId="12" r:id="rId12"/>
  </sheets>
  <definedNames/>
  <calcPr fullCalcOnLoad="1"/>
</workbook>
</file>

<file path=xl/sharedStrings.xml><?xml version="1.0" encoding="utf-8"?>
<sst xmlns="http://schemas.openxmlformats.org/spreadsheetml/2006/main" count="1531" uniqueCount="139">
  <si>
    <t>SIMI STATISTICAL SERVICE NEW REGISTRATIONS JANUARY 2010</t>
  </si>
  <si>
    <t xml:space="preserve">This data is derived from New Vehicle Registration Statistics supplied by the Revenue Commissioners. All parts reserved. In any reference please acknowledge SIMI Statistical Service. </t>
  </si>
  <si>
    <t>New Passenger Car Registrations</t>
  </si>
  <si>
    <t xml:space="preserve"> New Light Commercial Registrations</t>
  </si>
  <si>
    <t>New Heavy Commerial Registrations</t>
  </si>
  <si>
    <t>MARQUE</t>
  </si>
  <si>
    <t>01/1 - 31/1</t>
  </si>
  <si>
    <t>01/01 - 31/1</t>
  </si>
  <si>
    <t>% Share</t>
  </si>
  <si>
    <t>ALFA ROMEO</t>
  </si>
  <si>
    <t>CHEVROLET</t>
  </si>
  <si>
    <t>DAEWOO</t>
  </si>
  <si>
    <t>AUDI</t>
  </si>
  <si>
    <t>CHRYSLER</t>
  </si>
  <si>
    <t>BMC</t>
  </si>
  <si>
    <t>BMW</t>
  </si>
  <si>
    <t>CITROEN</t>
  </si>
  <si>
    <t>DAF</t>
  </si>
  <si>
    <t>CADILLAC</t>
  </si>
  <si>
    <t>DODGE</t>
  </si>
  <si>
    <t>HINO</t>
  </si>
  <si>
    <t>FIAT</t>
  </si>
  <si>
    <t>ISUZU</t>
  </si>
  <si>
    <t>FORD</t>
  </si>
  <si>
    <t>IVECO</t>
  </si>
  <si>
    <t>GM(OPEL)</t>
  </si>
  <si>
    <t>MAN</t>
  </si>
  <si>
    <t>CORVETTE</t>
  </si>
  <si>
    <t>HONDA</t>
  </si>
  <si>
    <t>MERCEDES-BENZ</t>
  </si>
  <si>
    <t>DAIHATSU</t>
  </si>
  <si>
    <t>HYUNDAI</t>
  </si>
  <si>
    <t>MITSUBISHI</t>
  </si>
  <si>
    <t>RENAULT</t>
  </si>
  <si>
    <t>SCANIA</t>
  </si>
  <si>
    <t>KIA</t>
  </si>
  <si>
    <t>VOLVO</t>
  </si>
  <si>
    <t>LAND ROVER</t>
  </si>
  <si>
    <t>PRIVATE IMPORT</t>
  </si>
  <si>
    <t>LDV-DAF</t>
  </si>
  <si>
    <t>OTHER</t>
  </si>
  <si>
    <t>MAZDA</t>
  </si>
  <si>
    <t>JAGUAR</t>
  </si>
  <si>
    <t>JEEP</t>
  </si>
  <si>
    <t>NISSAN</t>
  </si>
  <si>
    <t>PEUGEOT</t>
  </si>
  <si>
    <t>LEXUS</t>
  </si>
  <si>
    <t>PIAGGIO</t>
  </si>
  <si>
    <t>ROVER</t>
  </si>
  <si>
    <t>MG</t>
  </si>
  <si>
    <t>SEAT</t>
  </si>
  <si>
    <t>MINI</t>
  </si>
  <si>
    <t>SUBARU</t>
  </si>
  <si>
    <t>SUZUKI</t>
  </si>
  <si>
    <t>BUSES/COACHES REGISTRATIONS</t>
  </si>
  <si>
    <t>TATA</t>
  </si>
  <si>
    <t>PERODUA</t>
  </si>
  <si>
    <t>TOYOTA</t>
  </si>
  <si>
    <t>VOLKSWAGEN</t>
  </si>
  <si>
    <t>PORSCHE</t>
  </si>
  <si>
    <t>SAAB</t>
  </si>
  <si>
    <t>SKODA</t>
  </si>
  <si>
    <t>VDL DAF</t>
  </si>
  <si>
    <t>SMART</t>
  </si>
  <si>
    <t>Total JANUARY 2010</t>
  </si>
  <si>
    <t>Total JANUARY 2009</t>
  </si>
  <si>
    <t>2010 change 2009</t>
  </si>
  <si>
    <t>% change 2010 - 2009</t>
  </si>
  <si>
    <t>Imported Used Cars</t>
  </si>
  <si>
    <t>Imported Used LCVs</t>
  </si>
  <si>
    <t>SIMI STATISTICAL SERVICE NEW REGISTRATIONS FEBRUARY 2010</t>
  </si>
  <si>
    <t>01/2 - 28/2</t>
  </si>
  <si>
    <t>01/01 - 28/2</t>
  </si>
  <si>
    <t>HAKO</t>
  </si>
  <si>
    <t>JOHNSTON</t>
  </si>
  <si>
    <t>Total FEBRUARY 2010</t>
  </si>
  <si>
    <t>Total FEBRUARY 2009</t>
  </si>
  <si>
    <t>SIMI STATISTICAL SERVICE NEW REGISTRATIONS MARCH 2010</t>
  </si>
  <si>
    <t>01/3 - 31/3</t>
  </si>
  <si>
    <t>01/01 - 31/3</t>
  </si>
  <si>
    <t>SCARAB</t>
  </si>
  <si>
    <t>Total MARCH 2010</t>
  </si>
  <si>
    <t>Total MARCH 2009</t>
  </si>
  <si>
    <t>SIMI STATISTICAL SERVICE NEW REGISTRATIONS APRIL 2010</t>
  </si>
  <si>
    <t>01/4 - 30/4</t>
  </si>
  <si>
    <t>01/01 - 31/4</t>
  </si>
  <si>
    <t>Total APRIL 2010</t>
  </si>
  <si>
    <t>Total APRIL 2009</t>
  </si>
  <si>
    <t>SIMI STATISTICAL SERVICE NEW REGISTRATIONS MAY 2010</t>
  </si>
  <si>
    <t>01/5 - 30/5</t>
  </si>
  <si>
    <t>01/01 - 31/5</t>
  </si>
  <si>
    <t>Buses</t>
  </si>
  <si>
    <t>Total MAY 2010</t>
  </si>
  <si>
    <t>Total MAY 2009</t>
  </si>
  <si>
    <t>SIMI STATISTICAL SERVICE NEW REGISTRATIONS JUNE 2010</t>
  </si>
  <si>
    <t>01/6 - 30/6</t>
  </si>
  <si>
    <t>01/01 - 30/6</t>
  </si>
  <si>
    <t xml:space="preserve"> </t>
  </si>
  <si>
    <t>Total JUNE 2010</t>
  </si>
  <si>
    <t>Total  JUNE 2009</t>
  </si>
  <si>
    <t>Total JUNE 2009</t>
  </si>
  <si>
    <t>SIMI STATISTICAL SERVICE NEW REGISTRATIONS JULY 2010</t>
  </si>
  <si>
    <t>01/7 - 31/7</t>
  </si>
  <si>
    <t>01/01 - 31/7</t>
  </si>
  <si>
    <t>Total JULY  2010</t>
  </si>
  <si>
    <t>Total  July 2009</t>
  </si>
  <si>
    <t>Imported Used Passenger</t>
  </si>
  <si>
    <t>SIMI STATISTICAL SERVICE NEW REGISTRATIONS AUGUST 2010</t>
  </si>
  <si>
    <t>01/8 - 31/8</t>
  </si>
  <si>
    <t>01/01 - 31/8</t>
  </si>
  <si>
    <t>Total  AUGUST 2010</t>
  </si>
  <si>
    <t>Total  AUGUST 2009</t>
  </si>
  <si>
    <t>Total AUGUST  2010</t>
  </si>
  <si>
    <t>SIMI STATISTICAL SERVICE NEW REGISTRATIONS SEPTEMBER 2010</t>
  </si>
  <si>
    <t>01/9 - 30/9</t>
  </si>
  <si>
    <t>01/01 - 30/9</t>
  </si>
  <si>
    <t>Total  SEPTEMBER 2010</t>
  </si>
  <si>
    <t>Total  SEPTEMBER 2009</t>
  </si>
  <si>
    <t>N/A</t>
  </si>
  <si>
    <t>Total SEPTEMBER  2010</t>
  </si>
  <si>
    <t>SIMI STATISTICAL SERVICE NEW REGISTRATIONS OCTOBER 2010</t>
  </si>
  <si>
    <t>01/10 - 31/10</t>
  </si>
  <si>
    <t>01/01 - 31/10</t>
  </si>
  <si>
    <t>Total  OCTOBER 2010</t>
  </si>
  <si>
    <t>Total  OCTOBER 2009</t>
  </si>
  <si>
    <t>SIMI STATISTICAL SERVICE NEW REGISTRATIONS NOVEMBER 2010</t>
  </si>
  <si>
    <t>01/11 - 30/11</t>
  </si>
  <si>
    <t>01/01 - 30/11</t>
  </si>
  <si>
    <t>Total  NOVEMBER 2010</t>
  </si>
  <si>
    <t>Total  NOVEMBER 2009</t>
  </si>
  <si>
    <t>SIMI STATISTICAL SERVICE NEW REGISTRATIONS DECEMBER 2010</t>
  </si>
  <si>
    <t>01/12 - 31/12</t>
  </si>
  <si>
    <t>01/01 - 31/12</t>
  </si>
  <si>
    <t>AUTOSAN</t>
  </si>
  <si>
    <t>MERCEDES</t>
  </si>
  <si>
    <t>TEMSA DAF</t>
  </si>
  <si>
    <t>PRIVATE</t>
  </si>
  <si>
    <t>Total  December 2010</t>
  </si>
  <si>
    <t>Total  December 2009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</si>
</sst>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10" fontId="0" fillId="0" borderId="5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10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4" fillId="0" borderId="5" xfId="0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6" xfId="0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0" xfId="0" applyNumberFormat="1" applyFont="1" applyAlignment="1">
      <alignment/>
    </xf>
    <xf numFmtId="0" fontId="0" fillId="0" borderId="1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0" fontId="0" fillId="0" borderId="5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0" fontId="0" fillId="0" borderId="5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7" fillId="0" borderId="0" xfId="0" applyFont="1" applyBorder="1" applyAlignment="1">
      <alignment/>
    </xf>
    <xf numFmtId="1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6" xfId="0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65" zoomScaleNormal="65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10.710937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6</v>
      </c>
      <c r="C5" s="14" t="s">
        <v>7</v>
      </c>
      <c r="D5" s="15" t="s">
        <v>8</v>
      </c>
      <c r="E5" s="7"/>
      <c r="F5" s="13" t="s">
        <v>5</v>
      </c>
      <c r="G5" s="14" t="str">
        <f>B5</f>
        <v>01/1 - 31/1</v>
      </c>
      <c r="H5" s="14" t="str">
        <f>C5</f>
        <v>01/01 - 31/1</v>
      </c>
      <c r="I5" s="15" t="s">
        <v>8</v>
      </c>
      <c r="J5" s="7"/>
      <c r="K5" s="13" t="s">
        <v>5</v>
      </c>
      <c r="L5" s="14" t="str">
        <f>B5</f>
        <v>01/1 - 31/1</v>
      </c>
      <c r="M5" s="14" t="str">
        <f>C5</f>
        <v>01/01 - 31/1</v>
      </c>
      <c r="N5" s="15" t="s">
        <v>8</v>
      </c>
    </row>
    <row r="6" spans="1:14" ht="12.75">
      <c r="A6" t="s">
        <v>9</v>
      </c>
      <c r="B6">
        <v>9</v>
      </c>
      <c r="C6">
        <v>9</v>
      </c>
      <c r="D6" s="17">
        <f>SUM(C6/C49)</f>
        <v>0.0005423320277191926</v>
      </c>
      <c r="E6" s="18"/>
      <c r="F6" t="s">
        <v>10</v>
      </c>
      <c r="G6">
        <v>0</v>
      </c>
      <c r="H6">
        <v>0</v>
      </c>
      <c r="I6" s="17">
        <f>SUM(H6/H50)</f>
        <v>0</v>
      </c>
      <c r="J6" s="18"/>
      <c r="K6" t="s">
        <v>11</v>
      </c>
      <c r="L6">
        <v>0</v>
      </c>
      <c r="M6">
        <v>0</v>
      </c>
      <c r="N6" s="17">
        <f>M6/M22</f>
        <v>0</v>
      </c>
    </row>
    <row r="7" spans="1:14" ht="12.75">
      <c r="A7" t="s">
        <v>12</v>
      </c>
      <c r="B7">
        <v>532</v>
      </c>
      <c r="C7">
        <v>532</v>
      </c>
      <c r="D7" s="17">
        <f>SUM(C7/C49)</f>
        <v>0.03205784874962338</v>
      </c>
      <c r="E7" s="18"/>
      <c r="F7" t="s">
        <v>13</v>
      </c>
      <c r="G7">
        <v>1</v>
      </c>
      <c r="H7">
        <v>1</v>
      </c>
      <c r="I7" s="17">
        <f>SUM(H7/H50)</f>
        <v>0.0004854368932038835</v>
      </c>
      <c r="J7" s="18"/>
      <c r="K7" t="s">
        <v>14</v>
      </c>
      <c r="L7">
        <v>0</v>
      </c>
      <c r="M7">
        <v>0</v>
      </c>
      <c r="N7" s="17">
        <f>SUM(M7/M22)</f>
        <v>0</v>
      </c>
    </row>
    <row r="8" spans="1:14" ht="12.75">
      <c r="A8" t="s">
        <v>15</v>
      </c>
      <c r="B8">
        <v>538</v>
      </c>
      <c r="C8">
        <v>538</v>
      </c>
      <c r="D8" s="17">
        <f>SUM(C8/C49)</f>
        <v>0.03241940343476951</v>
      </c>
      <c r="E8" s="18"/>
      <c r="F8" t="s">
        <v>16</v>
      </c>
      <c r="G8">
        <v>29</v>
      </c>
      <c r="H8">
        <v>29</v>
      </c>
      <c r="I8" s="17">
        <f>SUM(H8/H50)</f>
        <v>0.01407766990291262</v>
      </c>
      <c r="J8" s="18"/>
      <c r="K8" t="s">
        <v>17</v>
      </c>
      <c r="L8">
        <v>34</v>
      </c>
      <c r="M8">
        <v>34</v>
      </c>
      <c r="N8" s="17">
        <f>SUM(M8/M22)</f>
        <v>0.2595419847328244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0</v>
      </c>
      <c r="H9">
        <v>0</v>
      </c>
      <c r="I9" s="17">
        <f>SUM(H9/H50)</f>
        <v>0</v>
      </c>
      <c r="J9" s="18"/>
      <c r="K9" t="s">
        <v>20</v>
      </c>
      <c r="L9">
        <v>1</v>
      </c>
      <c r="M9">
        <v>1</v>
      </c>
      <c r="N9" s="17">
        <f>SUM(M9/M22)</f>
        <v>0.007633587786259542</v>
      </c>
    </row>
    <row r="10" spans="1:14" ht="12.75">
      <c r="A10" t="s">
        <v>10</v>
      </c>
      <c r="B10">
        <v>36</v>
      </c>
      <c r="C10">
        <v>36</v>
      </c>
      <c r="D10" s="17">
        <f>SUM(C10/C49)</f>
        <v>0.0021693281108767703</v>
      </c>
      <c r="E10" s="18"/>
      <c r="F10" t="s">
        <v>21</v>
      </c>
      <c r="G10">
        <v>123</v>
      </c>
      <c r="H10">
        <v>123</v>
      </c>
      <c r="I10" s="17">
        <f>SUM(H10/H50)</f>
        <v>0.05970873786407767</v>
      </c>
      <c r="J10" s="18"/>
      <c r="K10" t="s">
        <v>22</v>
      </c>
      <c r="L10">
        <v>9</v>
      </c>
      <c r="M10">
        <v>9</v>
      </c>
      <c r="N10" s="17">
        <f>SUM(M10/M22)</f>
        <v>0.06870229007633588</v>
      </c>
    </row>
    <row r="11" spans="1:14" ht="12.75">
      <c r="A11" t="s">
        <v>13</v>
      </c>
      <c r="B11">
        <v>1</v>
      </c>
      <c r="C11">
        <v>1</v>
      </c>
      <c r="D11" s="17">
        <f>SUM(C11/C49)</f>
        <v>6.025911419102139E-05</v>
      </c>
      <c r="E11" s="18"/>
      <c r="F11" t="s">
        <v>23</v>
      </c>
      <c r="G11">
        <v>420</v>
      </c>
      <c r="H11">
        <v>420</v>
      </c>
      <c r="I11" s="17">
        <f>SUM(H11/H50)</f>
        <v>0.20388349514563106</v>
      </c>
      <c r="J11" s="18"/>
      <c r="K11" t="s">
        <v>24</v>
      </c>
      <c r="L11">
        <v>5</v>
      </c>
      <c r="M11">
        <v>5</v>
      </c>
      <c r="N11" s="17">
        <f>SUM(M11/M22)</f>
        <v>0.03816793893129771</v>
      </c>
    </row>
    <row r="12" spans="1:14" ht="12.75">
      <c r="A12" t="s">
        <v>16</v>
      </c>
      <c r="B12">
        <v>59</v>
      </c>
      <c r="C12">
        <v>59</v>
      </c>
      <c r="D12" s="17">
        <f>SUM(C12/C49)</f>
        <v>0.003555287737270262</v>
      </c>
      <c r="E12" s="18"/>
      <c r="F12" t="s">
        <v>25</v>
      </c>
      <c r="G12">
        <v>122</v>
      </c>
      <c r="H12">
        <v>122</v>
      </c>
      <c r="I12" s="17">
        <f>SUM(H12/H51)</f>
        <v>0.07563546187228766</v>
      </c>
      <c r="J12" s="18"/>
      <c r="K12" t="s">
        <v>26</v>
      </c>
      <c r="L12">
        <v>4</v>
      </c>
      <c r="M12">
        <v>4</v>
      </c>
      <c r="N12" s="17">
        <f>SUM(M12/M22)</f>
        <v>0.030534351145038167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0</v>
      </c>
      <c r="H13">
        <v>0</v>
      </c>
      <c r="I13" s="17">
        <f>SUM(H13/H50)</f>
        <v>0</v>
      </c>
      <c r="J13" s="18"/>
      <c r="K13" t="s">
        <v>29</v>
      </c>
      <c r="L13">
        <v>22</v>
      </c>
      <c r="M13">
        <v>22</v>
      </c>
      <c r="N13" s="17">
        <f>SUM(M13/M22)</f>
        <v>0.16793893129770993</v>
      </c>
    </row>
    <row r="14" spans="1:14" ht="12.75">
      <c r="A14" t="s">
        <v>30</v>
      </c>
      <c r="B14">
        <v>9</v>
      </c>
      <c r="C14">
        <v>9</v>
      </c>
      <c r="D14" s="17">
        <f>SUM(C14/C49)</f>
        <v>0.0005423320277191926</v>
      </c>
      <c r="E14" s="18"/>
      <c r="F14" t="s">
        <v>31</v>
      </c>
      <c r="G14">
        <v>59</v>
      </c>
      <c r="H14">
        <v>59</v>
      </c>
      <c r="I14" s="17">
        <f>SUM(H14/H50)</f>
        <v>0.028640776699029126</v>
      </c>
      <c r="J14" s="18"/>
      <c r="K14" t="s">
        <v>32</v>
      </c>
      <c r="L14">
        <v>3</v>
      </c>
      <c r="M14">
        <v>3</v>
      </c>
      <c r="N14" s="17">
        <f>SUM(M14/M22)</f>
        <v>0.022900763358778626</v>
      </c>
    </row>
    <row r="15" spans="1:14" ht="12.75">
      <c r="A15" t="s">
        <v>19</v>
      </c>
      <c r="B15">
        <v>3</v>
      </c>
      <c r="C15">
        <v>3</v>
      </c>
      <c r="D15" s="17">
        <f>SUM(C15/C49)</f>
        <v>0.00018077734257306418</v>
      </c>
      <c r="E15" s="18"/>
      <c r="F15" t="s">
        <v>22</v>
      </c>
      <c r="G15">
        <v>30</v>
      </c>
      <c r="H15">
        <v>30</v>
      </c>
      <c r="I15" s="17">
        <f>SUM(H15/H50)</f>
        <v>0.014563106796116505</v>
      </c>
      <c r="J15" s="18"/>
      <c r="K15" t="s">
        <v>33</v>
      </c>
      <c r="L15">
        <v>3</v>
      </c>
      <c r="M15">
        <v>3</v>
      </c>
      <c r="N15" s="17">
        <f>SUM(M15/M22)</f>
        <v>0.022900763358778626</v>
      </c>
    </row>
    <row r="16" spans="1:14" ht="12.75">
      <c r="A16" t="s">
        <v>21</v>
      </c>
      <c r="B16">
        <v>259</v>
      </c>
      <c r="C16">
        <v>259</v>
      </c>
      <c r="D16" s="17">
        <f>SUM(C16/C49)</f>
        <v>0.01560711057547454</v>
      </c>
      <c r="E16" s="18"/>
      <c r="F16" t="s">
        <v>24</v>
      </c>
      <c r="G16">
        <v>2</v>
      </c>
      <c r="H16">
        <v>2</v>
      </c>
      <c r="I16" s="17">
        <f>SUM(H16/H50)</f>
        <v>0.000970873786407767</v>
      </c>
      <c r="J16" s="18"/>
      <c r="K16" t="s">
        <v>34</v>
      </c>
      <c r="L16">
        <v>13</v>
      </c>
      <c r="M16">
        <v>13</v>
      </c>
      <c r="N16" s="17">
        <f>SUM(M16/M22)</f>
        <v>0.09923664122137404</v>
      </c>
    </row>
    <row r="17" spans="1:14" ht="12.75">
      <c r="A17" t="s">
        <v>23</v>
      </c>
      <c r="B17">
        <v>2636</v>
      </c>
      <c r="C17">
        <v>2636</v>
      </c>
      <c r="D17" s="17">
        <f>SUM(C17/C49)</f>
        <v>0.1588430250075324</v>
      </c>
      <c r="E17" s="18"/>
      <c r="F17" t="s">
        <v>35</v>
      </c>
      <c r="G17">
        <v>19</v>
      </c>
      <c r="H17">
        <v>19</v>
      </c>
      <c r="I17" s="17">
        <f>SUM(H17/H50)</f>
        <v>0.009223300970873786</v>
      </c>
      <c r="J17" s="18"/>
      <c r="K17" t="s">
        <v>36</v>
      </c>
      <c r="L17">
        <v>13</v>
      </c>
      <c r="M17">
        <v>13</v>
      </c>
      <c r="N17" s="17">
        <f>SUM(M17/M22)</f>
        <v>0.09923664122137404</v>
      </c>
    </row>
    <row r="18" spans="1:14" ht="12.75">
      <c r="A18" t="s">
        <v>25</v>
      </c>
      <c r="B18">
        <v>1218</v>
      </c>
      <c r="C18">
        <v>1218</v>
      </c>
      <c r="D18" s="17">
        <f>SUM(C18/C49)</f>
        <v>0.07339560108466406</v>
      </c>
      <c r="E18" s="18"/>
      <c r="F18" t="s">
        <v>37</v>
      </c>
      <c r="G18">
        <v>11</v>
      </c>
      <c r="H18">
        <v>11</v>
      </c>
      <c r="I18" s="17">
        <f>SUM(H18/H50)</f>
        <v>0.005339805825242718</v>
      </c>
      <c r="J18" s="18"/>
      <c r="K18" t="s">
        <v>38</v>
      </c>
      <c r="L18">
        <v>24</v>
      </c>
      <c r="M18">
        <v>24</v>
      </c>
      <c r="N18" s="17">
        <f>SUM(M18/M22)</f>
        <v>0.183206106870229</v>
      </c>
    </row>
    <row r="19" spans="1:14" ht="12.75">
      <c r="A19" t="s">
        <v>28</v>
      </c>
      <c r="B19">
        <v>255</v>
      </c>
      <c r="C19">
        <v>255</v>
      </c>
      <c r="D19" s="17">
        <f>SUM(C19/C49)</f>
        <v>0.015366074118710455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40</v>
      </c>
      <c r="L19">
        <v>0</v>
      </c>
      <c r="M19">
        <v>0</v>
      </c>
      <c r="N19" s="17">
        <f>SUM(M19/M22)</f>
        <v>0</v>
      </c>
    </row>
    <row r="20" spans="1:14" ht="12.75">
      <c r="A20" t="s">
        <v>31</v>
      </c>
      <c r="B20">
        <v>540</v>
      </c>
      <c r="C20">
        <v>540</v>
      </c>
      <c r="D20" s="17">
        <f>SUM(C20/C49)</f>
        <v>0.032539921663151554</v>
      </c>
      <c r="E20" s="18"/>
      <c r="F20" t="s">
        <v>41</v>
      </c>
      <c r="G20">
        <v>1</v>
      </c>
      <c r="H20">
        <v>1</v>
      </c>
      <c r="I20" s="17">
        <f>SUM(H20/H50)</f>
        <v>0.0004854368932038835</v>
      </c>
      <c r="J20" s="18"/>
      <c r="K20" s="19"/>
      <c r="L20" s="20"/>
      <c r="M20" s="20"/>
      <c r="N20" s="17"/>
    </row>
    <row r="21" spans="1:14" ht="12.75">
      <c r="A21" t="s">
        <v>42</v>
      </c>
      <c r="B21">
        <v>42</v>
      </c>
      <c r="C21">
        <v>42</v>
      </c>
      <c r="D21" s="17">
        <f>SUM(C21/C49)</f>
        <v>0.0025308827960228986</v>
      </c>
      <c r="E21" s="18"/>
      <c r="F21" t="s">
        <v>29</v>
      </c>
      <c r="G21">
        <v>138</v>
      </c>
      <c r="H21">
        <v>138</v>
      </c>
      <c r="I21" s="17">
        <f>SUM(H21/H50)</f>
        <v>0.06699029126213592</v>
      </c>
      <c r="J21" s="18"/>
      <c r="K21" s="21"/>
      <c r="L21" s="22"/>
      <c r="M21" s="22"/>
      <c r="N21" s="23"/>
    </row>
    <row r="22" spans="1:17" ht="12.75">
      <c r="A22" t="s">
        <v>43</v>
      </c>
      <c r="B22">
        <v>1</v>
      </c>
      <c r="C22">
        <v>1</v>
      </c>
      <c r="D22" s="17">
        <f>SUM(C22/C49)</f>
        <v>6.025911419102139E-05</v>
      </c>
      <c r="E22" s="18"/>
      <c r="F22" t="s">
        <v>32</v>
      </c>
      <c r="G22">
        <v>91</v>
      </c>
      <c r="H22">
        <v>91</v>
      </c>
      <c r="I22" s="17">
        <f>SUM(H22/H50)</f>
        <v>0.0441747572815534</v>
      </c>
      <c r="J22" s="18"/>
      <c r="K22" s="24" t="str">
        <f>F50</f>
        <v>Total JANUARY 2010</v>
      </c>
      <c r="L22" s="7">
        <f>SUM(L6:L21)</f>
        <v>131</v>
      </c>
      <c r="M22" s="25">
        <f>SUM(M6:M21)</f>
        <v>131</v>
      </c>
      <c r="N22" s="23"/>
      <c r="P22" s="26"/>
      <c r="Q22" s="26"/>
    </row>
    <row r="23" spans="1:17" ht="12.75">
      <c r="A23" t="s">
        <v>35</v>
      </c>
      <c r="B23">
        <v>374</v>
      </c>
      <c r="C23">
        <v>374</v>
      </c>
      <c r="D23" s="17">
        <f>SUM(C23/C49)</f>
        <v>0.022536908707442002</v>
      </c>
      <c r="E23" s="18"/>
      <c r="F23" t="s">
        <v>44</v>
      </c>
      <c r="G23">
        <v>32</v>
      </c>
      <c r="H23">
        <v>32</v>
      </c>
      <c r="I23" s="17">
        <f>SUM(H23/H50)</f>
        <v>0.015533980582524271</v>
      </c>
      <c r="J23" s="18"/>
      <c r="K23" s="24" t="str">
        <f>F51</f>
        <v>Total JANUARY 2009</v>
      </c>
      <c r="L23" s="7">
        <v>273</v>
      </c>
      <c r="M23" s="25">
        <v>273</v>
      </c>
      <c r="N23" s="23"/>
      <c r="P23" s="27"/>
      <c r="Q23" s="27"/>
    </row>
    <row r="24" spans="1:17" ht="12.75">
      <c r="A24" t="s">
        <v>37</v>
      </c>
      <c r="B24">
        <v>29</v>
      </c>
      <c r="C24">
        <v>29</v>
      </c>
      <c r="D24" s="17">
        <f>SUM(C24/C49)</f>
        <v>0.0017475143115396204</v>
      </c>
      <c r="E24" s="18"/>
      <c r="F24" t="s">
        <v>45</v>
      </c>
      <c r="G24">
        <v>185</v>
      </c>
      <c r="H24">
        <v>185</v>
      </c>
      <c r="I24" s="17">
        <f>SUM(H24/H50)</f>
        <v>0.08980582524271845</v>
      </c>
      <c r="J24" s="18"/>
      <c r="K24" s="24" t="str">
        <f>F52</f>
        <v>2010 change 2009</v>
      </c>
      <c r="L24" s="27">
        <f>SUM(L22-L23)</f>
        <v>-142</v>
      </c>
      <c r="M24" s="27">
        <f>SUM(M22-M23)</f>
        <v>-142</v>
      </c>
      <c r="N24" s="23"/>
      <c r="P24" s="28"/>
      <c r="Q24" s="28"/>
    </row>
    <row r="25" spans="1:14" ht="12.75">
      <c r="A25" t="s">
        <v>46</v>
      </c>
      <c r="B25">
        <v>59</v>
      </c>
      <c r="C25">
        <v>59</v>
      </c>
      <c r="D25" s="17">
        <f>SUM(C25/C49)</f>
        <v>0.003555287737270262</v>
      </c>
      <c r="E25" s="18"/>
      <c r="F25" t="s">
        <v>47</v>
      </c>
      <c r="G25">
        <v>0</v>
      </c>
      <c r="H25">
        <v>0</v>
      </c>
      <c r="I25" s="17">
        <f>SUM(H25/H50)</f>
        <v>0</v>
      </c>
      <c r="J25" s="18"/>
      <c r="K25" s="24" t="str">
        <f>F53</f>
        <v>% change 2010 - 2009</v>
      </c>
      <c r="L25" s="28">
        <f>SUM((L22-L23)/L23)</f>
        <v>-0.5201465201465202</v>
      </c>
      <c r="M25" s="28">
        <f>SUM((M22-M23)/M23)</f>
        <v>-0.5201465201465202</v>
      </c>
      <c r="N25" s="23"/>
    </row>
    <row r="26" spans="1:14" ht="12.75">
      <c r="A26" t="s">
        <v>41</v>
      </c>
      <c r="B26">
        <v>482</v>
      </c>
      <c r="C26">
        <v>482</v>
      </c>
      <c r="D26" s="17">
        <f>SUM(C26/C49)</f>
        <v>0.029044893040072312</v>
      </c>
      <c r="E26" s="18"/>
      <c r="F26" t="s">
        <v>33</v>
      </c>
      <c r="G26">
        <v>59</v>
      </c>
      <c r="H26">
        <v>59</v>
      </c>
      <c r="I26" s="17">
        <f>SUM(H26/H50)</f>
        <v>0.028640776699029126</v>
      </c>
      <c r="J26" s="18"/>
      <c r="K26" s="24"/>
      <c r="L26" s="28"/>
      <c r="M26" s="28"/>
      <c r="N26" s="23"/>
    </row>
    <row r="27" spans="1:14" ht="12.75">
      <c r="A27" t="s">
        <v>29</v>
      </c>
      <c r="B27">
        <v>581</v>
      </c>
      <c r="C27">
        <v>581</v>
      </c>
      <c r="D27" s="17">
        <f>SUM(C27/C49)</f>
        <v>0.03501054534498343</v>
      </c>
      <c r="E27" s="18"/>
      <c r="F27" t="s">
        <v>48</v>
      </c>
      <c r="G27">
        <v>0</v>
      </c>
      <c r="H27">
        <v>0</v>
      </c>
      <c r="I27" s="17">
        <f>SUM(H27/H50)</f>
        <v>0</v>
      </c>
      <c r="J27" s="18"/>
      <c r="K27" s="24"/>
      <c r="L27" s="28"/>
      <c r="M27" s="28"/>
      <c r="N27" s="23"/>
    </row>
    <row r="28" spans="1:14" ht="12.75">
      <c r="A28" t="s">
        <v>49</v>
      </c>
      <c r="B28">
        <v>0</v>
      </c>
      <c r="C28">
        <v>0</v>
      </c>
      <c r="D28" s="17">
        <f>SUM(C28/C49)</f>
        <v>0</v>
      </c>
      <c r="E28" s="18"/>
      <c r="F28" t="s">
        <v>50</v>
      </c>
      <c r="G28">
        <v>1</v>
      </c>
      <c r="H28">
        <v>1</v>
      </c>
      <c r="I28" s="17">
        <f>SUM(H28/H50)</f>
        <v>0.0004854368932038835</v>
      </c>
      <c r="J28" s="18"/>
      <c r="K28" s="29"/>
      <c r="L28" s="30"/>
      <c r="M28" s="30"/>
      <c r="N28" s="31"/>
    </row>
    <row r="29" spans="1:12" ht="12.75">
      <c r="A29" t="s">
        <v>51</v>
      </c>
      <c r="B29">
        <v>61</v>
      </c>
      <c r="C29">
        <v>61</v>
      </c>
      <c r="D29" s="17">
        <f>SUM(C29/C49)</f>
        <v>0.003675805965652305</v>
      </c>
      <c r="E29" s="18"/>
      <c r="F29" t="s">
        <v>52</v>
      </c>
      <c r="G29">
        <v>1</v>
      </c>
      <c r="H29">
        <v>1</v>
      </c>
      <c r="I29" s="17">
        <f>SUM(H29/H50)</f>
        <v>0.0004854368932038835</v>
      </c>
      <c r="J29" s="18"/>
      <c r="L29" s="16"/>
    </row>
    <row r="30" spans="1:14" ht="12.75">
      <c r="A30" t="s">
        <v>32</v>
      </c>
      <c r="B30">
        <v>279</v>
      </c>
      <c r="C30">
        <v>279</v>
      </c>
      <c r="D30" s="17">
        <f>SUM(C30/C49)</f>
        <v>0.016812292859294968</v>
      </c>
      <c r="E30" s="18"/>
      <c r="F30" t="s">
        <v>53</v>
      </c>
      <c r="G30">
        <v>1</v>
      </c>
      <c r="H30">
        <v>1</v>
      </c>
      <c r="I30" s="17">
        <f>SUM(H30/H50)</f>
        <v>0.0004854368932038835</v>
      </c>
      <c r="K30" s="11"/>
      <c r="L30" s="108" t="s">
        <v>54</v>
      </c>
      <c r="M30" s="108"/>
      <c r="N30" s="109"/>
    </row>
    <row r="31" spans="1:14" ht="12.75">
      <c r="A31" t="s">
        <v>44</v>
      </c>
      <c r="B31">
        <v>969</v>
      </c>
      <c r="C31">
        <v>969</v>
      </c>
      <c r="D31" s="17">
        <f>SUM(C31/C49)</f>
        <v>0.05839108165109973</v>
      </c>
      <c r="E31" s="18"/>
      <c r="F31" t="s">
        <v>55</v>
      </c>
      <c r="G31">
        <v>0</v>
      </c>
      <c r="H31">
        <v>0</v>
      </c>
      <c r="I31" s="17">
        <f>SUM(H31/H50)</f>
        <v>0</v>
      </c>
      <c r="K31" s="13" t="s">
        <v>5</v>
      </c>
      <c r="L31" s="14" t="str">
        <f>B5</f>
        <v>01/1 - 31/1</v>
      </c>
      <c r="M31" s="14" t="str">
        <f>C5</f>
        <v>01/01 - 31/1</v>
      </c>
      <c r="N31" s="15" t="s">
        <v>8</v>
      </c>
    </row>
    <row r="32" spans="1:14" ht="12.75">
      <c r="A32" t="s">
        <v>56</v>
      </c>
      <c r="B32">
        <v>1</v>
      </c>
      <c r="C32">
        <v>1</v>
      </c>
      <c r="D32" s="17">
        <f>SUM(C32/C49)</f>
        <v>6.025911419102139E-05</v>
      </c>
      <c r="E32" s="18"/>
      <c r="F32" t="s">
        <v>57</v>
      </c>
      <c r="G32">
        <v>348</v>
      </c>
      <c r="H32">
        <v>348</v>
      </c>
      <c r="I32" s="17">
        <f>SUM(H32/H50)</f>
        <v>0.16893203883495145</v>
      </c>
      <c r="K32" t="s">
        <v>14</v>
      </c>
      <c r="L32">
        <v>0</v>
      </c>
      <c r="M32">
        <v>0</v>
      </c>
      <c r="N32" s="17">
        <f>SUM(M32/M50)</f>
        <v>0</v>
      </c>
    </row>
    <row r="33" spans="1:14" ht="12.75">
      <c r="A33" t="s">
        <v>45</v>
      </c>
      <c r="B33">
        <v>507</v>
      </c>
      <c r="C33">
        <v>507</v>
      </c>
      <c r="D33" s="17">
        <f>SUM(C33/C49)</f>
        <v>0.030551370894847846</v>
      </c>
      <c r="E33" s="18"/>
      <c r="F33" t="s">
        <v>58</v>
      </c>
      <c r="G33">
        <v>329</v>
      </c>
      <c r="H33">
        <v>329</v>
      </c>
      <c r="I33" s="17">
        <f>SUM(H33/H50)</f>
        <v>0.15970873786407766</v>
      </c>
      <c r="K33" t="s">
        <v>17</v>
      </c>
      <c r="L33">
        <v>0</v>
      </c>
      <c r="M33">
        <v>0</v>
      </c>
      <c r="N33" s="17">
        <f>SUM(M33/M50)</f>
        <v>0</v>
      </c>
    </row>
    <row r="34" spans="1:14" ht="12.75">
      <c r="A34" t="s">
        <v>59</v>
      </c>
      <c r="B34">
        <v>0</v>
      </c>
      <c r="C34">
        <v>0</v>
      </c>
      <c r="D34" s="17">
        <f>SUM(C34/C49)</f>
        <v>0</v>
      </c>
      <c r="E34" s="18"/>
      <c r="F34" t="s">
        <v>38</v>
      </c>
      <c r="G34">
        <v>58</v>
      </c>
      <c r="H34">
        <v>58</v>
      </c>
      <c r="I34" s="17">
        <f>SUM(H34/H50)</f>
        <v>0.02815533980582524</v>
      </c>
      <c r="J34" s="18"/>
      <c r="K34" t="s">
        <v>26</v>
      </c>
      <c r="L34">
        <v>0</v>
      </c>
      <c r="M34">
        <v>0</v>
      </c>
      <c r="N34" s="17">
        <f>SUM(M34/M50)</f>
        <v>0</v>
      </c>
    </row>
    <row r="35" spans="1:14" ht="12.75">
      <c r="A35" t="s">
        <v>33</v>
      </c>
      <c r="B35">
        <v>1537</v>
      </c>
      <c r="C35">
        <v>1537</v>
      </c>
      <c r="D35" s="17">
        <f>SUM(C35/C49)</f>
        <v>0.09261825851159988</v>
      </c>
      <c r="E35" s="18"/>
      <c r="F35" t="s">
        <v>40</v>
      </c>
      <c r="G35">
        <v>0</v>
      </c>
      <c r="H35">
        <v>0</v>
      </c>
      <c r="I35" s="17">
        <f>SUM(H35/H50)</f>
        <v>0</v>
      </c>
      <c r="J35" s="18"/>
      <c r="K35" t="s">
        <v>29</v>
      </c>
      <c r="L35">
        <v>3</v>
      </c>
      <c r="M35">
        <v>3</v>
      </c>
      <c r="N35" s="17">
        <f>SUM(M35/M50)</f>
        <v>0.6</v>
      </c>
    </row>
    <row r="36" spans="1:14" ht="12.75">
      <c r="A36" t="s">
        <v>60</v>
      </c>
      <c r="B36">
        <v>6</v>
      </c>
      <c r="C36">
        <v>6</v>
      </c>
      <c r="D36" s="17">
        <f>SUM(C36/C49)</f>
        <v>0.00036155468514612835</v>
      </c>
      <c r="E36" s="18"/>
      <c r="F36" s="34"/>
      <c r="G36" s="35"/>
      <c r="H36" s="35"/>
      <c r="I36" s="36"/>
      <c r="K36" t="s">
        <v>34</v>
      </c>
      <c r="L36">
        <v>0</v>
      </c>
      <c r="M36">
        <v>0</v>
      </c>
      <c r="N36" s="17">
        <f>SUM(M36/M50)</f>
        <v>0</v>
      </c>
    </row>
    <row r="37" spans="1:14" ht="12.75">
      <c r="A37" t="s">
        <v>50</v>
      </c>
      <c r="B37">
        <v>397</v>
      </c>
      <c r="C37">
        <v>397</v>
      </c>
      <c r="D37" s="17">
        <f>SUM(C37/C49)</f>
        <v>0.023922868333835494</v>
      </c>
      <c r="E37" s="18"/>
      <c r="F37" s="34"/>
      <c r="G37" s="35"/>
      <c r="H37" s="35"/>
      <c r="I37" s="36"/>
      <c r="K37" t="s">
        <v>17</v>
      </c>
      <c r="L37">
        <v>0</v>
      </c>
      <c r="M37">
        <v>0</v>
      </c>
      <c r="N37" s="17">
        <f>SUM(M37/M50)</f>
        <v>0</v>
      </c>
    </row>
    <row r="38" spans="1:14" ht="12.75">
      <c r="A38" t="s">
        <v>61</v>
      </c>
      <c r="B38">
        <v>725</v>
      </c>
      <c r="C38">
        <v>725</v>
      </c>
      <c r="D38" s="17">
        <f>SUM(C38/C49)</f>
        <v>0.04368785778849051</v>
      </c>
      <c r="E38" s="18"/>
      <c r="F38" s="34"/>
      <c r="G38" s="35"/>
      <c r="H38" s="35"/>
      <c r="I38" s="36"/>
      <c r="K38" t="s">
        <v>62</v>
      </c>
      <c r="L38">
        <v>0</v>
      </c>
      <c r="M38">
        <v>0</v>
      </c>
      <c r="N38" s="17">
        <f>SUM(M38/M50)</f>
        <v>0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F39" s="19"/>
      <c r="G39" s="37"/>
      <c r="H39" s="37"/>
      <c r="I39" s="38"/>
      <c r="J39" s="39"/>
      <c r="K39" t="s">
        <v>36</v>
      </c>
      <c r="L39">
        <v>0</v>
      </c>
      <c r="M39">
        <v>0</v>
      </c>
      <c r="N39" s="17">
        <f>SUM(M39/M50)</f>
        <v>0</v>
      </c>
    </row>
    <row r="40" spans="1:14" ht="12.75">
      <c r="A40" t="s">
        <v>52</v>
      </c>
      <c r="B40">
        <v>56</v>
      </c>
      <c r="C40">
        <v>56</v>
      </c>
      <c r="D40" s="17">
        <f>SUM(C40/C49)</f>
        <v>0.003374510394697198</v>
      </c>
      <c r="E40" s="18"/>
      <c r="F40" s="19"/>
      <c r="G40" s="40"/>
      <c r="H40" s="40"/>
      <c r="I40" s="41"/>
      <c r="J40" s="42"/>
      <c r="K40" t="s">
        <v>38</v>
      </c>
      <c r="L40">
        <v>2</v>
      </c>
      <c r="M40">
        <v>2</v>
      </c>
      <c r="N40" s="17">
        <f>SUM(M40/M50)</f>
        <v>0.4</v>
      </c>
    </row>
    <row r="41" spans="1:14" ht="12.75">
      <c r="A41" t="s">
        <v>53</v>
      </c>
      <c r="B41">
        <v>109</v>
      </c>
      <c r="C41">
        <v>109</v>
      </c>
      <c r="D41" s="17">
        <f>SUM(C41/C49)</f>
        <v>0.006568243446821331</v>
      </c>
      <c r="E41" s="18"/>
      <c r="F41" s="34"/>
      <c r="G41" s="43"/>
      <c r="H41" s="43"/>
      <c r="I41" s="44"/>
      <c r="J41" s="26"/>
      <c r="K41" t="s">
        <v>40</v>
      </c>
      <c r="L41">
        <v>0</v>
      </c>
      <c r="M41">
        <v>0</v>
      </c>
      <c r="N41" s="17">
        <f>SUM(M41/M50)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s="21"/>
      <c r="N42" s="45"/>
    </row>
    <row r="43" spans="1:14" ht="12.75">
      <c r="A43" t="s">
        <v>57</v>
      </c>
      <c r="B43">
        <v>2072</v>
      </c>
      <c r="C43">
        <v>2072</v>
      </c>
      <c r="D43" s="17">
        <f>SUM(C43/C49)</f>
        <v>0.12485688460379632</v>
      </c>
      <c r="E43" s="18"/>
      <c r="F43" s="34"/>
      <c r="G43" s="43"/>
      <c r="H43" s="43"/>
      <c r="I43" s="44"/>
      <c r="J43" s="26"/>
      <c r="K43" s="21"/>
      <c r="N43" s="45"/>
    </row>
    <row r="44" spans="1:14" ht="12.75">
      <c r="A44" t="s">
        <v>58</v>
      </c>
      <c r="B44">
        <v>1810</v>
      </c>
      <c r="C44">
        <v>1810</v>
      </c>
      <c r="D44" s="17">
        <f>SUM(C44/C49)</f>
        <v>0.10906899668574872</v>
      </c>
      <c r="E44" s="46"/>
      <c r="F44" s="34"/>
      <c r="G44" s="43"/>
      <c r="H44" s="43"/>
      <c r="I44" s="44"/>
      <c r="J44" s="39"/>
      <c r="K44" s="21"/>
      <c r="N44" s="45"/>
    </row>
    <row r="45" spans="1:14" ht="12.75">
      <c r="A45" t="s">
        <v>36</v>
      </c>
      <c r="B45">
        <v>162</v>
      </c>
      <c r="C45">
        <v>162</v>
      </c>
      <c r="D45" s="17">
        <f>SUM(C45/C49)</f>
        <v>0.009761976498945465</v>
      </c>
      <c r="E45" s="7"/>
      <c r="F45" s="34"/>
      <c r="G45" s="43"/>
      <c r="H45" s="43"/>
      <c r="I45" s="44"/>
      <c r="J45" s="39"/>
      <c r="K45" s="21"/>
      <c r="N45" s="23"/>
    </row>
    <row r="46" spans="1:14" ht="12.75">
      <c r="A46" t="s">
        <v>38</v>
      </c>
      <c r="B46">
        <v>241</v>
      </c>
      <c r="C46">
        <v>241</v>
      </c>
      <c r="D46" s="17">
        <f>SUM(C46/C49)</f>
        <v>0.014522446520036156</v>
      </c>
      <c r="E46" s="7"/>
      <c r="F46" s="34"/>
      <c r="G46" s="43"/>
      <c r="H46" s="43"/>
      <c r="I46" s="44"/>
      <c r="J46" s="39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7"/>
      <c r="F47" s="34"/>
      <c r="G47" s="43"/>
      <c r="H47" s="43"/>
      <c r="I47" s="44"/>
      <c r="J47" s="39"/>
      <c r="K47" s="21"/>
      <c r="N47" s="23"/>
    </row>
    <row r="48" spans="1:14" ht="12.75">
      <c r="A48" s="47"/>
      <c r="C48" s="37"/>
      <c r="D48" s="17"/>
      <c r="E48" s="48"/>
      <c r="F48" s="34"/>
      <c r="G48" s="43"/>
      <c r="H48" s="43"/>
      <c r="I48" s="44"/>
      <c r="J48" s="7"/>
      <c r="K48" s="21"/>
      <c r="N48" s="23"/>
    </row>
    <row r="49" spans="1:14" ht="12.75">
      <c r="A49" s="24" t="s">
        <v>64</v>
      </c>
      <c r="B49" s="25">
        <f>SUM(B6:B47)</f>
        <v>16595</v>
      </c>
      <c r="C49" s="25">
        <f>SUM(C6:C47)</f>
        <v>16595</v>
      </c>
      <c r="D49" s="49"/>
      <c r="E49" s="7"/>
      <c r="F49" s="34"/>
      <c r="G49" s="43"/>
      <c r="H49" s="43"/>
      <c r="I49" s="44"/>
      <c r="J49" s="50"/>
      <c r="K49" s="21"/>
      <c r="N49" s="23"/>
    </row>
    <row r="50" spans="1:14" ht="12.75">
      <c r="A50" s="24" t="s">
        <v>65</v>
      </c>
      <c r="B50" s="25">
        <v>15799</v>
      </c>
      <c r="C50" s="25">
        <v>15799</v>
      </c>
      <c r="D50" s="49"/>
      <c r="E50" s="7"/>
      <c r="F50" s="24" t="str">
        <f>A49</f>
        <v>Total JANUARY 2010</v>
      </c>
      <c r="G50" s="27">
        <f>SUM(G6:G35)</f>
        <v>2060</v>
      </c>
      <c r="H50" s="27">
        <f>SUM(H6:H37)</f>
        <v>2060</v>
      </c>
      <c r="I50" s="38"/>
      <c r="J50" s="50"/>
      <c r="K50" s="24" t="str">
        <f>A49</f>
        <v>Total JANUARY 2010</v>
      </c>
      <c r="L50" s="25">
        <f>SUM(L32:L41)</f>
        <v>5</v>
      </c>
      <c r="M50" s="25">
        <f>SUM(M32:M41)</f>
        <v>5</v>
      </c>
      <c r="N50" s="23"/>
    </row>
    <row r="51" spans="1:14" ht="12.75">
      <c r="A51" s="24" t="s">
        <v>66</v>
      </c>
      <c r="B51" s="27">
        <f>SUM(B49-B50)</f>
        <v>796</v>
      </c>
      <c r="C51" s="27">
        <f>SUM(C49-C50)</f>
        <v>796</v>
      </c>
      <c r="D51" s="49"/>
      <c r="E51" s="50"/>
      <c r="F51" s="24" t="str">
        <f>A50</f>
        <v>Total JANUARY 2009</v>
      </c>
      <c r="G51" s="25">
        <v>1613</v>
      </c>
      <c r="H51" s="25">
        <v>1613</v>
      </c>
      <c r="I51" s="49"/>
      <c r="J51" s="50"/>
      <c r="K51" s="24" t="str">
        <f>A50</f>
        <v>Total JANUARY 2009</v>
      </c>
      <c r="L51" s="7">
        <v>95</v>
      </c>
      <c r="M51" s="7">
        <v>95</v>
      </c>
      <c r="N51" s="23"/>
    </row>
    <row r="52" spans="1:14" ht="12.75">
      <c r="A52" s="24" t="s">
        <v>67</v>
      </c>
      <c r="B52" s="28">
        <f>SUM(B51/B50)</f>
        <v>0.05038293562883727</v>
      </c>
      <c r="C52" s="28">
        <f>SUM(C51/C50)</f>
        <v>0.05038293562883727</v>
      </c>
      <c r="D52" s="51"/>
      <c r="E52" s="50"/>
      <c r="F52" s="24" t="str">
        <f>A51</f>
        <v>2010 change 2009</v>
      </c>
      <c r="G52" s="27">
        <f>SUM(G50-G51)</f>
        <v>447</v>
      </c>
      <c r="H52" s="27">
        <f>SUM(H50-H51)</f>
        <v>447</v>
      </c>
      <c r="I52" s="51"/>
      <c r="J52"/>
      <c r="K52" s="24" t="str">
        <f>A51</f>
        <v>2010 change 2009</v>
      </c>
      <c r="L52" s="27">
        <f>SUM(L50-L51)</f>
        <v>-90</v>
      </c>
      <c r="M52" s="27">
        <f>SUM(M50-M51)</f>
        <v>-90</v>
      </c>
      <c r="N52" s="23"/>
    </row>
    <row r="53" spans="1:14" ht="12.75">
      <c r="A53" s="52"/>
      <c r="B53" s="52"/>
      <c r="C53" s="52"/>
      <c r="D53" s="51"/>
      <c r="E53" s="53"/>
      <c r="F53" s="24" t="str">
        <f>A52</f>
        <v>% change 2010 - 2009</v>
      </c>
      <c r="G53" s="28">
        <f>G52/G51</f>
        <v>0.27712337259764414</v>
      </c>
      <c r="H53" s="28">
        <f>H52/H51</f>
        <v>0.27712337259764414</v>
      </c>
      <c r="I53" s="51"/>
      <c r="K53" s="24" t="str">
        <f>A52</f>
        <v>% change 2010 - 2009</v>
      </c>
      <c r="L53" s="28">
        <f>L52/L51</f>
        <v>-0.9473684210526315</v>
      </c>
      <c r="M53" s="28">
        <f>SUM((M50-M51)/M51)</f>
        <v>-0.9473684210526315</v>
      </c>
      <c r="N53" s="23"/>
    </row>
    <row r="54" spans="1:14" ht="12.75">
      <c r="A54" s="52"/>
      <c r="B54" s="52"/>
      <c r="C54" s="52"/>
      <c r="D54" s="51"/>
      <c r="E54" s="53"/>
      <c r="F54" s="52"/>
      <c r="G54" s="52"/>
      <c r="H54" s="52"/>
      <c r="I54" s="51"/>
      <c r="K54" s="24"/>
      <c r="L54" s="28"/>
      <c r="M54" s="28"/>
      <c r="N54" s="23"/>
    </row>
    <row r="55" spans="1:14" ht="15.75">
      <c r="A55" s="54" t="s">
        <v>68</v>
      </c>
      <c r="B55" s="55"/>
      <c r="D55" s="51"/>
      <c r="E55" s="53"/>
      <c r="F55" s="54" t="s">
        <v>69</v>
      </c>
      <c r="G55" s="55"/>
      <c r="H55"/>
      <c r="I55" s="51"/>
      <c r="K55" s="24"/>
      <c r="L55" s="28"/>
      <c r="M55" s="28"/>
      <c r="N55" s="23"/>
    </row>
    <row r="56" spans="1:14" ht="12.75">
      <c r="A56" s="24" t="s">
        <v>64</v>
      </c>
      <c r="B56" s="25">
        <v>3188</v>
      </c>
      <c r="C56" s="25">
        <v>3188</v>
      </c>
      <c r="D56" s="51"/>
      <c r="E56" s="53"/>
      <c r="F56" s="24" t="s">
        <v>64</v>
      </c>
      <c r="G56" s="25">
        <v>590</v>
      </c>
      <c r="H56" s="25">
        <v>590</v>
      </c>
      <c r="I56" s="51"/>
      <c r="K56" s="24"/>
      <c r="L56" s="28"/>
      <c r="M56" s="28"/>
      <c r="N56" s="23"/>
    </row>
    <row r="57" spans="1:14" ht="12.75">
      <c r="A57" s="24" t="s">
        <v>65</v>
      </c>
      <c r="B57" s="25">
        <v>5889</v>
      </c>
      <c r="C57" s="25">
        <v>5889</v>
      </c>
      <c r="D57" s="56"/>
      <c r="E57" s="53"/>
      <c r="F57" s="24" t="s">
        <v>65</v>
      </c>
      <c r="G57" s="25">
        <v>1201</v>
      </c>
      <c r="H57" s="25">
        <v>1201</v>
      </c>
      <c r="I57" s="56"/>
      <c r="K57" s="24"/>
      <c r="L57" s="28"/>
      <c r="M57" s="28"/>
      <c r="N57" s="23"/>
    </row>
    <row r="58" spans="1:14" ht="12.75">
      <c r="A58" s="24" t="s">
        <v>66</v>
      </c>
      <c r="B58" s="27">
        <f>SUM(B56-B57)</f>
        <v>-2701</v>
      </c>
      <c r="C58" s="27">
        <f>SUM(C56-C57)</f>
        <v>-2701</v>
      </c>
      <c r="D58" s="56"/>
      <c r="E58" s="53"/>
      <c r="F58" s="24" t="s">
        <v>66</v>
      </c>
      <c r="G58" s="27">
        <f>SUM(G56-G57)</f>
        <v>-611</v>
      </c>
      <c r="H58" s="27">
        <f>SUM(H56-H57)</f>
        <v>-611</v>
      </c>
      <c r="I58" s="56"/>
      <c r="K58" s="24"/>
      <c r="L58" s="28"/>
      <c r="M58" s="28"/>
      <c r="N58" s="23"/>
    </row>
    <row r="59" spans="1:14" ht="12.75">
      <c r="A59" s="24" t="s">
        <v>67</v>
      </c>
      <c r="B59" s="28">
        <f>SUM(B58/B57)</f>
        <v>-0.4586517235523858</v>
      </c>
      <c r="C59" s="28">
        <f>SUM(C58/C57)</f>
        <v>-0.4586517235523858</v>
      </c>
      <c r="D59" s="56"/>
      <c r="E59" s="53"/>
      <c r="F59" s="24" t="s">
        <v>67</v>
      </c>
      <c r="G59" s="28">
        <f>SUM(G58/G57)</f>
        <v>-0.5087427144046628</v>
      </c>
      <c r="H59" s="28">
        <f>SUM(H58/H57)</f>
        <v>-0.5087427144046628</v>
      </c>
      <c r="I59" s="56"/>
      <c r="K59" s="24"/>
      <c r="L59" s="28"/>
      <c r="M59" s="28"/>
      <c r="N59" s="23"/>
    </row>
    <row r="60" spans="4:14" ht="12.75">
      <c r="D60" s="56"/>
      <c r="E60" s="53"/>
      <c r="F60" s="24"/>
      <c r="G60" s="28"/>
      <c r="H60" s="28"/>
      <c r="I60" s="51"/>
      <c r="K60" s="24"/>
      <c r="L60" s="28"/>
      <c r="M60" s="28"/>
      <c r="N60" s="23"/>
    </row>
    <row r="61" spans="1:14" ht="12.75">
      <c r="A61" s="30"/>
      <c r="B61" s="30"/>
      <c r="C61" s="30"/>
      <c r="D61" s="57"/>
      <c r="E61" s="55"/>
      <c r="F61" s="29"/>
      <c r="G61" s="30"/>
      <c r="H61" s="30"/>
      <c r="I61" s="58"/>
      <c r="K61" s="59"/>
      <c r="L61" s="60"/>
      <c r="M61" s="60"/>
      <c r="N61" s="31"/>
    </row>
    <row r="62" spans="5:14" ht="12.75">
      <c r="E62" s="55"/>
      <c r="F62" s="55"/>
      <c r="K62" s="22"/>
      <c r="L62" s="22"/>
      <c r="M62" s="22"/>
      <c r="N62" s="61"/>
    </row>
    <row r="63" ht="12.75">
      <c r="E63" s="62"/>
    </row>
    <row r="67" ht="12.75">
      <c r="E67" s="55"/>
    </row>
    <row r="72" ht="12.75">
      <c r="E72" s="16"/>
    </row>
    <row r="73" ht="12.75">
      <c r="E73" s="16"/>
    </row>
    <row r="74" ht="12.75">
      <c r="E74" s="16"/>
    </row>
    <row r="75" ht="12.75">
      <c r="E75" s="16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20.14062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121</v>
      </c>
      <c r="C5" s="14" t="s">
        <v>122</v>
      </c>
      <c r="D5" s="15" t="s">
        <v>8</v>
      </c>
      <c r="E5" s="7"/>
      <c r="F5" s="13" t="s">
        <v>5</v>
      </c>
      <c r="G5" s="14" t="str">
        <f>B5</f>
        <v>01/10 - 31/10</v>
      </c>
      <c r="H5" s="14" t="str">
        <f>C5</f>
        <v>01/01 - 31/10</v>
      </c>
      <c r="I5" s="15" t="s">
        <v>8</v>
      </c>
      <c r="J5" s="7"/>
      <c r="K5" s="13" t="s">
        <v>5</v>
      </c>
      <c r="L5" s="14" t="str">
        <f>B5</f>
        <v>01/10 - 31/10</v>
      </c>
      <c r="M5" s="14" t="str">
        <f>C5</f>
        <v>01/01 - 31/10</v>
      </c>
      <c r="N5" s="15" t="s">
        <v>8</v>
      </c>
    </row>
    <row r="6" spans="1:14" ht="12.75">
      <c r="A6" t="s">
        <v>9</v>
      </c>
      <c r="B6">
        <v>3</v>
      </c>
      <c r="C6">
        <v>145</v>
      </c>
      <c r="D6" s="17">
        <f>SUM(C6/C49)</f>
        <v>0.0016720865333610091</v>
      </c>
      <c r="E6" s="18"/>
      <c r="F6" t="s">
        <v>10</v>
      </c>
      <c r="G6">
        <v>0</v>
      </c>
      <c r="H6">
        <v>4</v>
      </c>
      <c r="I6" s="17">
        <f>SUM(H6/H50)</f>
        <v>0.0003913128546272745</v>
      </c>
      <c r="J6" s="18"/>
      <c r="K6" t="s">
        <v>11</v>
      </c>
      <c r="L6">
        <v>0</v>
      </c>
      <c r="M6">
        <v>10</v>
      </c>
      <c r="N6" s="17">
        <f>M6/M24</f>
        <v>0.010040160642570281</v>
      </c>
    </row>
    <row r="7" spans="1:14" ht="12.75">
      <c r="A7" t="s">
        <v>12</v>
      </c>
      <c r="B7">
        <v>77</v>
      </c>
      <c r="C7">
        <v>2705</v>
      </c>
      <c r="D7" s="17">
        <f>SUM(C7/C49)</f>
        <v>0.03119306257063124</v>
      </c>
      <c r="E7" s="18"/>
      <c r="F7" t="s">
        <v>13</v>
      </c>
      <c r="G7">
        <v>1</v>
      </c>
      <c r="H7">
        <v>30</v>
      </c>
      <c r="I7" s="17">
        <f>SUM(H7/H50)</f>
        <v>0.002934846409704559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64</v>
      </c>
      <c r="C8">
        <v>2477</v>
      </c>
      <c r="D8" s="17">
        <f>SUM(C8/C49)</f>
        <v>0.02856385064231186</v>
      </c>
      <c r="E8" s="18"/>
      <c r="F8" t="s">
        <v>16</v>
      </c>
      <c r="G8">
        <v>29</v>
      </c>
      <c r="H8">
        <v>335</v>
      </c>
      <c r="I8" s="17">
        <f>SUM(H8/H50)</f>
        <v>0.03277245157503424</v>
      </c>
      <c r="J8" s="18"/>
      <c r="K8" t="s">
        <v>17</v>
      </c>
      <c r="L8">
        <v>6</v>
      </c>
      <c r="M8">
        <v>143</v>
      </c>
      <c r="N8" s="17">
        <f>SUM(M8/M24)</f>
        <v>0.14357429718875503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0</v>
      </c>
      <c r="H9">
        <v>2</v>
      </c>
      <c r="I9" s="17">
        <f>SUM(H9/H50)</f>
        <v>0.00019565642731363725</v>
      </c>
      <c r="J9" s="18"/>
      <c r="K9" t="s">
        <v>20</v>
      </c>
      <c r="L9">
        <v>0</v>
      </c>
      <c r="M9">
        <v>24</v>
      </c>
      <c r="N9" s="17">
        <f>SUM(M9/M24)</f>
        <v>0.024096385542168676</v>
      </c>
    </row>
    <row r="10" spans="1:14" ht="12.75">
      <c r="A10" t="s">
        <v>10</v>
      </c>
      <c r="B10">
        <v>44</v>
      </c>
      <c r="C10">
        <v>352</v>
      </c>
      <c r="D10" s="17">
        <f>SUM(C10/C49)</f>
        <v>0.004059134205124657</v>
      </c>
      <c r="E10" s="18"/>
      <c r="F10" t="s">
        <v>21</v>
      </c>
      <c r="G10">
        <v>26</v>
      </c>
      <c r="H10">
        <v>516</v>
      </c>
      <c r="I10" s="17">
        <f>SUM(H10/H50)</f>
        <v>0.05047935824691841</v>
      </c>
      <c r="J10" s="18"/>
      <c r="K10" t="s">
        <v>22</v>
      </c>
      <c r="L10">
        <v>11</v>
      </c>
      <c r="M10">
        <v>90</v>
      </c>
      <c r="N10" s="17">
        <f>SUM(M10/M24)</f>
        <v>0.09036144578313253</v>
      </c>
    </row>
    <row r="11" spans="1:14" ht="12.75">
      <c r="A11" t="s">
        <v>13</v>
      </c>
      <c r="B11">
        <v>0</v>
      </c>
      <c r="C11">
        <v>2</v>
      </c>
      <c r="D11" s="17">
        <f>SUM(C11/C49)</f>
        <v>2.3063262529117368E-05</v>
      </c>
      <c r="E11" s="18"/>
      <c r="F11" t="s">
        <v>23</v>
      </c>
      <c r="G11">
        <v>79</v>
      </c>
      <c r="H11">
        <v>1997</v>
      </c>
      <c r="I11" s="17">
        <f>SUM(H11/H50)</f>
        <v>0.1953629426726668</v>
      </c>
      <c r="J11" s="18"/>
      <c r="K11" t="s">
        <v>24</v>
      </c>
      <c r="L11">
        <v>5</v>
      </c>
      <c r="M11">
        <v>59</v>
      </c>
      <c r="N11" s="17">
        <f>SUM(M11/M24)</f>
        <v>0.05923694779116466</v>
      </c>
    </row>
    <row r="12" spans="1:14" ht="12.75">
      <c r="A12" t="s">
        <v>16</v>
      </c>
      <c r="B12">
        <v>31</v>
      </c>
      <c r="C12">
        <v>1043</v>
      </c>
      <c r="D12" s="17">
        <f>SUM(C12/C49)</f>
        <v>0.012027491408934709</v>
      </c>
      <c r="E12" s="18"/>
      <c r="F12" t="s">
        <v>25</v>
      </c>
      <c r="G12">
        <v>45</v>
      </c>
      <c r="H12">
        <v>465</v>
      </c>
      <c r="I12" s="17">
        <f>SUM(H12/H50)</f>
        <v>0.04549011935042066</v>
      </c>
      <c r="J12" s="18"/>
      <c r="K12" t="s">
        <v>74</v>
      </c>
      <c r="L12">
        <v>0</v>
      </c>
      <c r="M12">
        <v>5</v>
      </c>
      <c r="N12" s="17">
        <f>SUM(M12/M24)</f>
        <v>0.0050200803212851405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1</v>
      </c>
      <c r="H13">
        <v>11</v>
      </c>
      <c r="I13" s="17">
        <f>SUM(H13/H50)</f>
        <v>0.001076110350225005</v>
      </c>
      <c r="J13" s="18"/>
      <c r="K13" t="s">
        <v>26</v>
      </c>
      <c r="L13">
        <v>2</v>
      </c>
      <c r="M13">
        <v>82</v>
      </c>
      <c r="N13" s="17">
        <f>SUM(M13/M24)</f>
        <v>0.0823293172690763</v>
      </c>
    </row>
    <row r="14" spans="1:14" ht="12.75">
      <c r="A14" t="s">
        <v>30</v>
      </c>
      <c r="B14">
        <v>2</v>
      </c>
      <c r="C14">
        <v>26</v>
      </c>
      <c r="D14" s="17">
        <f>SUM(C14/C49)</f>
        <v>0.0002998224128785258</v>
      </c>
      <c r="E14" s="18"/>
      <c r="F14" t="s">
        <v>31</v>
      </c>
      <c r="G14">
        <v>7</v>
      </c>
      <c r="H14">
        <v>357</v>
      </c>
      <c r="I14" s="17">
        <f>SUM(H14/H50)</f>
        <v>0.03492467227548425</v>
      </c>
      <c r="J14" s="18"/>
      <c r="K14" t="s">
        <v>29</v>
      </c>
      <c r="L14">
        <v>2</v>
      </c>
      <c r="M14">
        <v>158</v>
      </c>
      <c r="N14" s="17">
        <f>SUM(M14/M24)</f>
        <v>0.15863453815261044</v>
      </c>
    </row>
    <row r="15" spans="1:14" ht="12.75">
      <c r="A15" t="s">
        <v>19</v>
      </c>
      <c r="B15">
        <v>0</v>
      </c>
      <c r="C15">
        <v>13</v>
      </c>
      <c r="D15" s="17">
        <f>SUM(C15/C49)</f>
        <v>0.0001499112064392629</v>
      </c>
      <c r="E15" s="18"/>
      <c r="F15" t="s">
        <v>22</v>
      </c>
      <c r="G15">
        <v>39</v>
      </c>
      <c r="H15">
        <v>598</v>
      </c>
      <c r="I15" s="17">
        <f>SUM(H15/H50)</f>
        <v>0.05850127176677754</v>
      </c>
      <c r="J15" s="18"/>
      <c r="K15" t="s">
        <v>32</v>
      </c>
      <c r="L15">
        <v>0</v>
      </c>
      <c r="M15">
        <v>54</v>
      </c>
      <c r="N15" s="17">
        <f>SUM(M15/M24)</f>
        <v>0.05421686746987952</v>
      </c>
    </row>
    <row r="16" spans="1:14" ht="12.75">
      <c r="A16" t="s">
        <v>21</v>
      </c>
      <c r="B16">
        <v>60</v>
      </c>
      <c r="C16">
        <v>1503</v>
      </c>
      <c r="D16" s="17">
        <f>SUM(C16/C49)</f>
        <v>0.017332041790631702</v>
      </c>
      <c r="E16" s="18"/>
      <c r="F16" t="s">
        <v>24</v>
      </c>
      <c r="G16">
        <v>1</v>
      </c>
      <c r="H16">
        <v>33</v>
      </c>
      <c r="I16" s="17">
        <f>SUM(H16/H50)</f>
        <v>0.0032283310506750146</v>
      </c>
      <c r="J16" s="18"/>
      <c r="K16" t="s">
        <v>33</v>
      </c>
      <c r="L16">
        <v>1</v>
      </c>
      <c r="M16">
        <v>39</v>
      </c>
      <c r="N16" s="17">
        <f>SUM(M16/M24)</f>
        <v>0.0391566265060241</v>
      </c>
    </row>
    <row r="17" spans="1:14" ht="12.75">
      <c r="A17" t="s">
        <v>23</v>
      </c>
      <c r="B17">
        <v>197</v>
      </c>
      <c r="C17">
        <v>10951</v>
      </c>
      <c r="D17" s="17">
        <f>SUM(C17/C49)</f>
        <v>0.12628289397818215</v>
      </c>
      <c r="E17" s="18"/>
      <c r="F17" t="s">
        <v>35</v>
      </c>
      <c r="G17">
        <v>1</v>
      </c>
      <c r="H17">
        <v>156</v>
      </c>
      <c r="I17" s="17">
        <f>SUM(H17/H50)</f>
        <v>0.015261201330463705</v>
      </c>
      <c r="J17" s="18"/>
      <c r="K17" t="s">
        <v>34</v>
      </c>
      <c r="L17">
        <v>10</v>
      </c>
      <c r="M17">
        <v>95</v>
      </c>
      <c r="N17" s="17">
        <f>SUM(M17/M24)</f>
        <v>0.09538152610441768</v>
      </c>
    </row>
    <row r="18" spans="1:14" ht="12.75">
      <c r="A18" t="s">
        <v>25</v>
      </c>
      <c r="B18">
        <v>175</v>
      </c>
      <c r="C18">
        <v>6539</v>
      </c>
      <c r="D18" s="17">
        <f>SUM(C18/C49)</f>
        <v>0.07540533683894923</v>
      </c>
      <c r="E18" s="18"/>
      <c r="F18" t="s">
        <v>37</v>
      </c>
      <c r="G18">
        <v>2</v>
      </c>
      <c r="H18">
        <v>121</v>
      </c>
      <c r="I18" s="17">
        <f>SUM(H18/H50)</f>
        <v>0.011837213852475053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32</v>
      </c>
      <c r="C19">
        <v>1172</v>
      </c>
      <c r="D19" s="17">
        <f>SUM(C19/C49)</f>
        <v>0.013515071842062779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1</v>
      </c>
      <c r="M19">
        <v>133</v>
      </c>
      <c r="N19" s="17">
        <f>SUM(M19/M24)</f>
        <v>0.13353413654618473</v>
      </c>
    </row>
    <row r="20" spans="1:14" ht="12.75">
      <c r="A20" t="s">
        <v>31</v>
      </c>
      <c r="B20">
        <v>68</v>
      </c>
      <c r="C20">
        <v>2913</v>
      </c>
      <c r="D20" s="17">
        <f>SUM(C20/C49)</f>
        <v>0.03359164187365945</v>
      </c>
      <c r="E20" s="18"/>
      <c r="F20" t="s">
        <v>41</v>
      </c>
      <c r="G20">
        <v>0</v>
      </c>
      <c r="H20">
        <v>9</v>
      </c>
      <c r="I20" s="17">
        <f>SUM(H20/H50)</f>
        <v>0.0008804539229113677</v>
      </c>
      <c r="J20" s="18"/>
      <c r="K20" t="s">
        <v>38</v>
      </c>
      <c r="L20">
        <v>4</v>
      </c>
      <c r="M20">
        <v>104</v>
      </c>
      <c r="N20" s="17">
        <f>SUM(M20/M24)</f>
        <v>0.10441767068273092</v>
      </c>
    </row>
    <row r="21" spans="1:14" ht="12.75">
      <c r="A21" t="s">
        <v>42</v>
      </c>
      <c r="B21">
        <v>5</v>
      </c>
      <c r="C21">
        <v>213</v>
      </c>
      <c r="D21" s="17">
        <f>SUM(C21/C49)</f>
        <v>0.002456237459351</v>
      </c>
      <c r="E21" s="18"/>
      <c r="F21" t="s">
        <v>29</v>
      </c>
      <c r="G21">
        <v>18</v>
      </c>
      <c r="H21">
        <v>483</v>
      </c>
      <c r="I21" s="17">
        <f>SUM(H21/H50)</f>
        <v>0.0472510271962434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0</v>
      </c>
      <c r="C22">
        <v>2</v>
      </c>
      <c r="D22" s="17">
        <f>SUM(C22/C49)</f>
        <v>2.3063262529117368E-05</v>
      </c>
      <c r="E22" s="18"/>
      <c r="F22" t="s">
        <v>32</v>
      </c>
      <c r="G22">
        <v>13</v>
      </c>
      <c r="H22">
        <v>344</v>
      </c>
      <c r="I22" s="17">
        <f>SUM(H22/H50)</f>
        <v>0.033652905497945605</v>
      </c>
      <c r="J22" s="18"/>
      <c r="K22"/>
      <c r="N22" s="17"/>
    </row>
    <row r="23" spans="1:17" ht="12.75">
      <c r="A23" t="s">
        <v>35</v>
      </c>
      <c r="B23">
        <v>105</v>
      </c>
      <c r="C23">
        <v>2509</v>
      </c>
      <c r="D23" s="17">
        <f>SUM(C23/C49)</f>
        <v>0.02893286284277774</v>
      </c>
      <c r="E23" s="18"/>
      <c r="F23" t="s">
        <v>44</v>
      </c>
      <c r="G23">
        <v>20</v>
      </c>
      <c r="H23">
        <v>264</v>
      </c>
      <c r="I23" s="17">
        <f>SUM(H23/H50)</f>
        <v>0.025826648405400117</v>
      </c>
      <c r="J23" s="18"/>
      <c r="K23"/>
      <c r="N23" s="23"/>
      <c r="P23" s="26"/>
      <c r="Q23" s="26"/>
    </row>
    <row r="24" spans="1:17" ht="12.75">
      <c r="A24" t="s">
        <v>37</v>
      </c>
      <c r="B24">
        <v>4</v>
      </c>
      <c r="C24">
        <v>232</v>
      </c>
      <c r="D24" s="17">
        <f>SUM(C24/C49)</f>
        <v>0.0026753384533776147</v>
      </c>
      <c r="E24" s="18"/>
      <c r="F24" t="s">
        <v>45</v>
      </c>
      <c r="G24">
        <v>18</v>
      </c>
      <c r="H24">
        <v>598</v>
      </c>
      <c r="I24" s="17">
        <f>SUM(H24/H50)</f>
        <v>0.05850127176677754</v>
      </c>
      <c r="J24" s="18"/>
      <c r="K24" s="24" t="str">
        <f>F50</f>
        <v>Total  OCTOBER 2010</v>
      </c>
      <c r="L24" s="7">
        <f>SUM(L6:L22)</f>
        <v>42</v>
      </c>
      <c r="M24" s="25">
        <f>SUM(M6:M23)</f>
        <v>996</v>
      </c>
      <c r="N24" s="23"/>
      <c r="P24" s="27"/>
      <c r="Q24" s="27"/>
    </row>
    <row r="25" spans="1:17" ht="12.75">
      <c r="A25" t="s">
        <v>46</v>
      </c>
      <c r="B25">
        <v>3</v>
      </c>
      <c r="C25">
        <v>290</v>
      </c>
      <c r="D25" s="17">
        <f>SUM(C25/C49)</f>
        <v>0.0033441730667220183</v>
      </c>
      <c r="E25" s="18"/>
      <c r="F25" t="s">
        <v>47</v>
      </c>
      <c r="G25">
        <v>0</v>
      </c>
      <c r="H25">
        <v>4</v>
      </c>
      <c r="I25" s="17">
        <f>SUM(H25/H50)</f>
        <v>0.0003913128546272745</v>
      </c>
      <c r="J25" s="18"/>
      <c r="K25" s="24" t="str">
        <f>F51</f>
        <v>Total  OCTOBER 2009</v>
      </c>
      <c r="L25" s="7">
        <v>48</v>
      </c>
      <c r="M25" s="7">
        <v>1015</v>
      </c>
      <c r="N25" s="23"/>
      <c r="P25" s="28"/>
      <c r="Q25" s="28"/>
    </row>
    <row r="26" spans="1:14" ht="12.75">
      <c r="A26" t="s">
        <v>41</v>
      </c>
      <c r="B26">
        <v>38</v>
      </c>
      <c r="C26">
        <v>2241</v>
      </c>
      <c r="D26" s="17">
        <f>SUM(C26/C49)</f>
        <v>0.025842385663876012</v>
      </c>
      <c r="E26" s="18"/>
      <c r="F26" t="s">
        <v>33</v>
      </c>
      <c r="G26">
        <v>197</v>
      </c>
      <c r="H26">
        <v>557</v>
      </c>
      <c r="I26" s="17">
        <f>SUM(H26/H50)</f>
        <v>0.05449031500684798</v>
      </c>
      <c r="J26" s="18"/>
      <c r="K26" s="24" t="str">
        <f>F52</f>
        <v>2010 change 2009</v>
      </c>
      <c r="L26" s="27">
        <f>SUM(L24-L25)</f>
        <v>-6</v>
      </c>
      <c r="M26" s="27">
        <f>SUM(M24-M25)</f>
        <v>-19</v>
      </c>
      <c r="N26" s="23"/>
    </row>
    <row r="27" spans="1:14" ht="12.75">
      <c r="A27" t="s">
        <v>29</v>
      </c>
      <c r="B27">
        <v>36</v>
      </c>
      <c r="C27">
        <v>2050</v>
      </c>
      <c r="D27" s="17">
        <f>SUM(C27/C49)</f>
        <v>0.0236398440923453</v>
      </c>
      <c r="E27" s="18"/>
      <c r="F27" t="s">
        <v>48</v>
      </c>
      <c r="G27">
        <v>0</v>
      </c>
      <c r="H27">
        <v>0</v>
      </c>
      <c r="I27" s="17">
        <f>SUM(H27/H50)</f>
        <v>0</v>
      </c>
      <c r="J27" s="18"/>
      <c r="K27" s="24" t="str">
        <f>F53</f>
        <v>% change 2010 - 2009</v>
      </c>
      <c r="L27" s="28">
        <f>SUM((L24-L25)/L25)</f>
        <v>-0.125</v>
      </c>
      <c r="M27" s="28">
        <f>SUM((M24-M25)/M25)</f>
        <v>-0.0187192118226601</v>
      </c>
      <c r="N27" s="23"/>
    </row>
    <row r="28" spans="1:14" ht="12.75">
      <c r="A28" t="s">
        <v>49</v>
      </c>
      <c r="B28">
        <v>0</v>
      </c>
      <c r="C28">
        <v>1</v>
      </c>
      <c r="D28" s="17">
        <f>SUM(C28/C49)</f>
        <v>1.1531631264558684E-05</v>
      </c>
      <c r="E28" s="18"/>
      <c r="F28" t="s">
        <v>50</v>
      </c>
      <c r="G28">
        <v>0</v>
      </c>
      <c r="H28">
        <v>57</v>
      </c>
      <c r="I28" s="17">
        <f>SUM(H28/H50)</f>
        <v>0.0055762081784386614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11</v>
      </c>
      <c r="C29">
        <v>345</v>
      </c>
      <c r="D29" s="17">
        <f>SUM(C29/C49)</f>
        <v>0.003978412786272746</v>
      </c>
      <c r="E29" s="18"/>
      <c r="F29" t="s">
        <v>52</v>
      </c>
      <c r="G29">
        <v>0</v>
      </c>
      <c r="H29">
        <v>16</v>
      </c>
      <c r="I29" s="17">
        <f>SUM(H29/H50)</f>
        <v>0.001565251418509098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17</v>
      </c>
      <c r="C30">
        <v>868</v>
      </c>
      <c r="D30" s="17">
        <f>SUM(C30/C49)</f>
        <v>0.010009455937636937</v>
      </c>
      <c r="E30" s="18"/>
      <c r="F30" t="s">
        <v>53</v>
      </c>
      <c r="G30">
        <v>0</v>
      </c>
      <c r="H30">
        <v>13</v>
      </c>
      <c r="I30" s="17">
        <f>SUM(H30/H50)</f>
        <v>0.001271766777538642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144</v>
      </c>
      <c r="C31">
        <v>5374</v>
      </c>
      <c r="D31" s="17">
        <f>SUM(C31/C49)</f>
        <v>0.06197098641573837</v>
      </c>
      <c r="E31" s="18"/>
      <c r="F31" t="s">
        <v>55</v>
      </c>
      <c r="G31">
        <v>0</v>
      </c>
      <c r="H31">
        <v>2</v>
      </c>
      <c r="I31" s="17">
        <f>SUM(H31/H50)</f>
        <v>0.00019565642731363725</v>
      </c>
      <c r="L31" s="16"/>
    </row>
    <row r="32" spans="1:12" ht="12.75">
      <c r="A32" t="s">
        <v>56</v>
      </c>
      <c r="B32">
        <v>0</v>
      </c>
      <c r="C32">
        <v>17</v>
      </c>
      <c r="D32" s="17">
        <f>SUM(C32/C49)</f>
        <v>0.00019603773149749765</v>
      </c>
      <c r="E32" s="18"/>
      <c r="F32" t="s">
        <v>57</v>
      </c>
      <c r="G32">
        <v>9</v>
      </c>
      <c r="H32">
        <v>1001</v>
      </c>
      <c r="I32" s="17">
        <f>SUM(H32/H50)</f>
        <v>0.09792604187047545</v>
      </c>
      <c r="L32" s="16"/>
    </row>
    <row r="33" spans="1:14" ht="12.75">
      <c r="A33" t="s">
        <v>45</v>
      </c>
      <c r="B33">
        <v>51</v>
      </c>
      <c r="C33">
        <v>2896</v>
      </c>
      <c r="D33" s="17">
        <f>SUM(C33/C49)</f>
        <v>0.03339560414216195</v>
      </c>
      <c r="E33" s="18"/>
      <c r="F33" t="s">
        <v>58</v>
      </c>
      <c r="G33">
        <v>57</v>
      </c>
      <c r="H33">
        <v>1361</v>
      </c>
      <c r="I33" s="17">
        <f>SUM(H33/H50)</f>
        <v>0.13314419878693015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1.1531631264558684E-05</v>
      </c>
      <c r="E34" s="18"/>
      <c r="F34" t="s">
        <v>38</v>
      </c>
      <c r="G34">
        <v>66</v>
      </c>
      <c r="H34">
        <v>887</v>
      </c>
      <c r="I34" s="17">
        <f>SUM(H34/H50)</f>
        <v>0.08677362551359812</v>
      </c>
      <c r="K34" s="13" t="s">
        <v>5</v>
      </c>
      <c r="L34" s="14" t="str">
        <f>B5</f>
        <v>01/10 - 31/10</v>
      </c>
      <c r="M34" s="14" t="str">
        <f>C5</f>
        <v>01/01 - 31/10</v>
      </c>
      <c r="N34" s="15" t="s">
        <v>8</v>
      </c>
    </row>
    <row r="35" spans="1:14" ht="12.75">
      <c r="A35" t="s">
        <v>33</v>
      </c>
      <c r="B35">
        <v>950</v>
      </c>
      <c r="C35">
        <v>9470</v>
      </c>
      <c r="D35" s="17">
        <f>SUM(C35/C49)</f>
        <v>0.10920454807537074</v>
      </c>
      <c r="E35" s="18"/>
      <c r="F35" t="s">
        <v>40</v>
      </c>
      <c r="G35">
        <v>0</v>
      </c>
      <c r="H35">
        <v>1</v>
      </c>
      <c r="I35" s="17">
        <f>SUM(H35/H50)</f>
        <v>9.782821365681862E-05</v>
      </c>
      <c r="J35" s="18"/>
      <c r="K35" t="s">
        <v>97</v>
      </c>
      <c r="L35" t="s">
        <v>97</v>
      </c>
      <c r="M35" t="s">
        <v>97</v>
      </c>
      <c r="N35" s="17" t="s">
        <v>97</v>
      </c>
    </row>
    <row r="36" spans="1:14" ht="12.75">
      <c r="A36" t="s">
        <v>60</v>
      </c>
      <c r="B36">
        <v>10</v>
      </c>
      <c r="C36">
        <v>77</v>
      </c>
      <c r="D36" s="17">
        <f>SUM(C36/C49)</f>
        <v>0.0008879356073710187</v>
      </c>
      <c r="E36" s="18"/>
      <c r="G36"/>
      <c r="H36"/>
      <c r="I36" s="41"/>
      <c r="J36" s="18"/>
      <c r="K36" t="s">
        <v>14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61</v>
      </c>
      <c r="C37">
        <v>1600</v>
      </c>
      <c r="D37" s="17">
        <f>SUM(C37/C49)</f>
        <v>0.018450610023293894</v>
      </c>
      <c r="E37" s="18"/>
      <c r="G37"/>
      <c r="H37"/>
      <c r="I37" s="44"/>
      <c r="K37" t="s">
        <v>17</v>
      </c>
      <c r="L37">
        <v>0</v>
      </c>
      <c r="M37">
        <v>0</v>
      </c>
      <c r="N37" s="17">
        <f>SUM(M37/M49)</f>
        <v>0</v>
      </c>
    </row>
    <row r="38" spans="1:14" ht="12.75">
      <c r="A38" t="s">
        <v>61</v>
      </c>
      <c r="B38">
        <v>159</v>
      </c>
      <c r="C38">
        <v>4781</v>
      </c>
      <c r="D38" s="17">
        <f>SUM(C38/C49)</f>
        <v>0.05513272907585507</v>
      </c>
      <c r="E38" s="18"/>
      <c r="G38"/>
      <c r="H38"/>
      <c r="I38" s="44"/>
      <c r="K38" t="s">
        <v>26</v>
      </c>
      <c r="L38">
        <v>0</v>
      </c>
      <c r="M38">
        <v>3</v>
      </c>
      <c r="N38" s="17">
        <f>SUM(M38/M49)</f>
        <v>0.06382978723404255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G39"/>
      <c r="H39"/>
      <c r="I39" s="44"/>
      <c r="K39" t="s">
        <v>29</v>
      </c>
      <c r="L39">
        <v>2</v>
      </c>
      <c r="M39">
        <v>12</v>
      </c>
      <c r="N39" s="17">
        <f>SUM(M39/M49)</f>
        <v>0.2553191489361702</v>
      </c>
    </row>
    <row r="40" spans="1:14" ht="12.75">
      <c r="A40" t="s">
        <v>52</v>
      </c>
      <c r="B40">
        <v>2</v>
      </c>
      <c r="C40">
        <v>216</v>
      </c>
      <c r="D40" s="17">
        <f>SUM(C40/C49)</f>
        <v>0.002490832353144676</v>
      </c>
      <c r="E40" s="18"/>
      <c r="G40"/>
      <c r="H40"/>
      <c r="I40" s="44"/>
      <c r="J40" s="39"/>
      <c r="K40" t="s">
        <v>34</v>
      </c>
      <c r="L40">
        <v>0</v>
      </c>
      <c r="M40">
        <v>2</v>
      </c>
      <c r="N40" s="17">
        <f>SUM(M40/M49)</f>
        <v>0.0425531914893617</v>
      </c>
    </row>
    <row r="41" spans="1:14" ht="12.75">
      <c r="A41" t="s">
        <v>53</v>
      </c>
      <c r="B41">
        <v>25</v>
      </c>
      <c r="C41">
        <v>649</v>
      </c>
      <c r="D41" s="17">
        <f>SUM(C41/C49)</f>
        <v>0.007484028690698586</v>
      </c>
      <c r="E41" s="18"/>
      <c r="F41" s="34"/>
      <c r="G41" s="43"/>
      <c r="H41" s="43"/>
      <c r="I41" s="44"/>
      <c r="J41" s="42"/>
      <c r="K41" t="s">
        <v>17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t="s">
        <v>62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410</v>
      </c>
      <c r="C43">
        <v>10433</v>
      </c>
      <c r="D43" s="17">
        <f>SUM(C43/C49)</f>
        <v>0.12030950898314076</v>
      </c>
      <c r="E43" s="18"/>
      <c r="F43" s="34"/>
      <c r="G43" s="43"/>
      <c r="H43" s="43"/>
      <c r="I43" s="44"/>
      <c r="J43" s="26"/>
      <c r="K43" t="s">
        <v>36</v>
      </c>
      <c r="L43">
        <v>0</v>
      </c>
      <c r="M43">
        <v>0</v>
      </c>
      <c r="N43" s="17">
        <f>SUM(M43/M49)</f>
        <v>0</v>
      </c>
    </row>
    <row r="44" spans="1:14" ht="12.75">
      <c r="A44" t="s">
        <v>58</v>
      </c>
      <c r="B44">
        <v>382</v>
      </c>
      <c r="C44">
        <v>10118</v>
      </c>
      <c r="D44" s="17">
        <f>SUM(C44/C49)</f>
        <v>0.11667704513480477</v>
      </c>
      <c r="E44" s="18"/>
      <c r="F44" s="34"/>
      <c r="G44" s="43"/>
      <c r="H44" s="43"/>
      <c r="I44" s="44"/>
      <c r="J44" s="26"/>
      <c r="K44" t="s">
        <v>38</v>
      </c>
      <c r="L44">
        <v>0</v>
      </c>
      <c r="M44">
        <v>30</v>
      </c>
      <c r="N44" s="17">
        <f>SUM(M44/M49)</f>
        <v>0.6382978723404256</v>
      </c>
    </row>
    <row r="45" spans="1:14" ht="12.75">
      <c r="A45" t="s">
        <v>36</v>
      </c>
      <c r="B45">
        <v>17</v>
      </c>
      <c r="C45">
        <v>923</v>
      </c>
      <c r="D45" s="17">
        <f>SUM(C45/C49)</f>
        <v>0.010643695657187665</v>
      </c>
      <c r="E45" s="18"/>
      <c r="F45" s="34"/>
      <c r="G45" s="43"/>
      <c r="H45" s="43"/>
      <c r="I45" s="44"/>
      <c r="J45" s="26"/>
      <c r="K45" t="s">
        <v>40</v>
      </c>
      <c r="L45">
        <v>0</v>
      </c>
      <c r="M45">
        <v>0</v>
      </c>
      <c r="N45" s="17">
        <f>SUM(M45/M49)</f>
        <v>0</v>
      </c>
    </row>
    <row r="46" spans="1:14" ht="12.75">
      <c r="A46" t="s">
        <v>38</v>
      </c>
      <c r="B46">
        <v>96</v>
      </c>
      <c r="C46">
        <v>1571</v>
      </c>
      <c r="D46" s="17">
        <f>SUM(C46/C49)</f>
        <v>0.018116192716621692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123</v>
      </c>
      <c r="B49" s="25">
        <f>SUM(B6:B47)</f>
        <v>3279</v>
      </c>
      <c r="C49" s="25">
        <f>SUM(C6:C47)</f>
        <v>86718</v>
      </c>
      <c r="D49" s="49"/>
      <c r="E49" s="7"/>
      <c r="F49" s="34"/>
      <c r="G49" s="43"/>
      <c r="H49" s="43"/>
      <c r="I49" s="44"/>
      <c r="J49" s="39"/>
      <c r="K49" s="24" t="str">
        <f>A49</f>
        <v>Total  OCTOBER 2010</v>
      </c>
      <c r="L49" s="25">
        <f>SUM(L35:L44)</f>
        <v>2</v>
      </c>
      <c r="M49" s="25">
        <f>SUM(M35:M44)</f>
        <v>47</v>
      </c>
      <c r="N49" s="23"/>
    </row>
    <row r="50" spans="1:14" ht="12.75">
      <c r="A50" s="24" t="s">
        <v>124</v>
      </c>
      <c r="B50" s="7">
        <v>1526</v>
      </c>
      <c r="C50" s="25">
        <v>56637</v>
      </c>
      <c r="D50" s="49"/>
      <c r="E50" s="7"/>
      <c r="F50" s="24" t="str">
        <f>A49</f>
        <v>Total  OCTOBER 2010</v>
      </c>
      <c r="G50" s="27">
        <f>SUM(G6:G35)</f>
        <v>629</v>
      </c>
      <c r="H50" s="27">
        <f>SUM(H6:H49)</f>
        <v>10222</v>
      </c>
      <c r="I50" s="38"/>
      <c r="J50" s="39"/>
      <c r="K50" s="24" t="str">
        <f>A50</f>
        <v>Total  OCTOBER 2009</v>
      </c>
      <c r="L50" s="7">
        <v>0</v>
      </c>
      <c r="M50" s="7">
        <v>170</v>
      </c>
      <c r="N50" s="23"/>
    </row>
    <row r="51" spans="1:14" ht="12.75">
      <c r="A51" s="24" t="s">
        <v>66</v>
      </c>
      <c r="B51" s="27">
        <f>SUM(B49-B50)</f>
        <v>1753</v>
      </c>
      <c r="C51" s="27">
        <f>SUM(C49-C50)</f>
        <v>30081</v>
      </c>
      <c r="D51" s="49"/>
      <c r="E51" s="7"/>
      <c r="F51" s="24" t="str">
        <f>A50</f>
        <v>Total  OCTOBER 2009</v>
      </c>
      <c r="G51" s="7">
        <v>448</v>
      </c>
      <c r="H51" s="7">
        <v>8796</v>
      </c>
      <c r="J51" s="39"/>
      <c r="K51" s="24" t="str">
        <f>A51</f>
        <v>2010 change 2009</v>
      </c>
      <c r="L51" s="27">
        <f>SUM(L49-L50)</f>
        <v>2</v>
      </c>
      <c r="M51" s="27">
        <f>SUM(M49-M50)</f>
        <v>-123</v>
      </c>
      <c r="N51" s="23"/>
    </row>
    <row r="52" spans="1:14" ht="12.75">
      <c r="A52" s="24" t="s">
        <v>67</v>
      </c>
      <c r="B52" s="28">
        <f>SUM(B51/B50)</f>
        <v>1.1487549148099607</v>
      </c>
      <c r="C52" s="28">
        <f>SUM(C51/C50)</f>
        <v>0.531119233010223</v>
      </c>
      <c r="D52" s="51"/>
      <c r="E52" s="48"/>
      <c r="F52" s="24" t="str">
        <f>A51</f>
        <v>2010 change 2009</v>
      </c>
      <c r="G52" s="27">
        <f>SUM(G50-G51)</f>
        <v>181</v>
      </c>
      <c r="H52" s="27">
        <f>SUM(H50-H51)</f>
        <v>1426</v>
      </c>
      <c r="I52" s="51"/>
      <c r="J52" s="39"/>
      <c r="K52" s="24" t="str">
        <f>A52</f>
        <v>% change 2010 - 2009</v>
      </c>
      <c r="L52" s="28" t="s">
        <v>118</v>
      </c>
      <c r="M52" s="28">
        <f>SUM((M49-M50)/M50)</f>
        <v>-0.7235294117647059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0.40401785714285715</v>
      </c>
      <c r="H53" s="28">
        <f>H52/H51</f>
        <v>0.16211914506593905</v>
      </c>
      <c r="I53" s="51"/>
      <c r="J53" s="7"/>
      <c r="K53" s="24"/>
      <c r="L53" s="28"/>
      <c r="M53" s="28"/>
      <c r="N53" s="23"/>
    </row>
    <row r="54" spans="1:14" ht="12.75">
      <c r="A54" s="53" t="s">
        <v>106</v>
      </c>
      <c r="B54" t="s">
        <v>97</v>
      </c>
      <c r="C54" t="s">
        <v>97</v>
      </c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2.75">
      <c r="A55" s="24" t="s">
        <v>123</v>
      </c>
      <c r="B55" s="7">
        <v>2639</v>
      </c>
      <c r="C55" s="7">
        <v>35447</v>
      </c>
      <c r="D55" s="51"/>
      <c r="E55" s="53"/>
      <c r="F55" s="24"/>
      <c r="G55" s="28"/>
      <c r="H55" s="28"/>
      <c r="I55" s="51"/>
      <c r="K55" s="24"/>
      <c r="L55" s="28"/>
      <c r="M55" s="28"/>
      <c r="N55" s="23"/>
    </row>
    <row r="56" spans="1:14" ht="12.75">
      <c r="A56" s="24" t="s">
        <v>124</v>
      </c>
      <c r="B56" s="7">
        <v>3361</v>
      </c>
      <c r="C56" s="7">
        <v>45643</v>
      </c>
      <c r="E56" s="53"/>
      <c r="F56" s="29"/>
      <c r="G56" s="30"/>
      <c r="H56" s="30"/>
      <c r="I56" s="58"/>
      <c r="K56" s="59"/>
      <c r="L56" s="60"/>
      <c r="M56" s="60"/>
      <c r="N56" s="31"/>
    </row>
    <row r="57" spans="1:14" ht="12.75">
      <c r="A57" s="24" t="s">
        <v>66</v>
      </c>
      <c r="B57" s="7">
        <v>-1119</v>
      </c>
      <c r="C57" s="7">
        <v>-9472</v>
      </c>
      <c r="D57" s="51"/>
      <c r="E57" s="53"/>
      <c r="F57" s="55"/>
      <c r="K57" s="22"/>
      <c r="L57" s="22"/>
      <c r="M57" s="22"/>
      <c r="N57" s="61"/>
    </row>
    <row r="58" spans="1:5" ht="12.75">
      <c r="A58" s="24" t="s">
        <v>67</v>
      </c>
      <c r="B58" s="50">
        <v>-0.326</v>
      </c>
      <c r="C58" s="50">
        <v>-0.224</v>
      </c>
      <c r="D58" s="51"/>
      <c r="E58" s="53"/>
    </row>
    <row r="59" spans="1:5" ht="12.75">
      <c r="A59" s="52"/>
      <c r="B59" s="52"/>
      <c r="C59" s="52"/>
      <c r="D59" s="51"/>
      <c r="E59" s="53"/>
    </row>
    <row r="60" spans="1:5" ht="12.75">
      <c r="A60" s="52"/>
      <c r="B60" s="52"/>
      <c r="C60" s="52"/>
      <c r="D60" s="51"/>
      <c r="E60" s="55"/>
    </row>
    <row r="61" spans="4:5" ht="12.75">
      <c r="D61" s="56"/>
      <c r="E61" s="55"/>
    </row>
    <row r="62" spans="1:5" ht="12.75">
      <c r="A62" s="30"/>
      <c r="B62" s="30"/>
      <c r="C62" s="30"/>
      <c r="D62" s="57"/>
      <c r="E62" s="62"/>
    </row>
    <row r="66" ht="12.75">
      <c r="E66" s="55"/>
    </row>
    <row r="71" ht="12.75">
      <c r="E71" s="16"/>
    </row>
    <row r="72" ht="12.75">
      <c r="E72" s="16"/>
    </row>
    <row r="73" ht="12.75">
      <c r="E73" s="16"/>
    </row>
    <row r="74" ht="12.75">
      <c r="E74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workbookViewId="0" topLeftCell="A1">
      <selection activeCell="G3" sqref="G3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20.14062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125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126</v>
      </c>
      <c r="C5" s="14" t="s">
        <v>127</v>
      </c>
      <c r="D5" s="15" t="s">
        <v>8</v>
      </c>
      <c r="E5" s="7"/>
      <c r="F5" s="13" t="s">
        <v>5</v>
      </c>
      <c r="G5" s="14" t="str">
        <f>B5</f>
        <v>01/11 - 30/11</v>
      </c>
      <c r="H5" s="14" t="str">
        <f>C5</f>
        <v>01/01 - 30/11</v>
      </c>
      <c r="I5" s="15" t="s">
        <v>8</v>
      </c>
      <c r="J5" s="7"/>
      <c r="K5" s="13" t="s">
        <v>5</v>
      </c>
      <c r="L5" s="14" t="str">
        <f>B5</f>
        <v>01/11 - 30/11</v>
      </c>
      <c r="M5" s="14" t="str">
        <f>C5</f>
        <v>01/01 - 30/11</v>
      </c>
      <c r="N5" s="15" t="s">
        <v>8</v>
      </c>
    </row>
    <row r="6" spans="1:14" ht="12.75">
      <c r="A6" t="s">
        <v>9</v>
      </c>
      <c r="B6">
        <v>4</v>
      </c>
      <c r="C6">
        <v>138</v>
      </c>
      <c r="D6" s="17">
        <f>SUM(C6/C49)</f>
        <v>0.0015683956903214074</v>
      </c>
      <c r="E6" s="18"/>
      <c r="F6" t="s">
        <v>10</v>
      </c>
      <c r="G6">
        <v>0</v>
      </c>
      <c r="H6">
        <v>4</v>
      </c>
      <c r="I6" s="17">
        <f>SUM(H6/H50)</f>
        <v>0.00038387715930902113</v>
      </c>
      <c r="J6" s="18"/>
      <c r="K6" t="s">
        <v>11</v>
      </c>
      <c r="L6">
        <v>0</v>
      </c>
      <c r="M6">
        <v>10</v>
      </c>
      <c r="N6" s="17">
        <f>M6/M24</f>
        <v>0.010050251256281407</v>
      </c>
    </row>
    <row r="7" spans="1:14" ht="12.75">
      <c r="A7" t="s">
        <v>12</v>
      </c>
      <c r="B7">
        <v>19</v>
      </c>
      <c r="C7">
        <v>2714</v>
      </c>
      <c r="D7" s="17">
        <f>SUM(C7/C49)</f>
        <v>0.03084511524298768</v>
      </c>
      <c r="E7" s="18"/>
      <c r="F7" t="s">
        <v>13</v>
      </c>
      <c r="G7">
        <v>1</v>
      </c>
      <c r="H7">
        <v>31</v>
      </c>
      <c r="I7" s="17">
        <f>SUM(H7/H50)</f>
        <v>0.0029750479846449135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17</v>
      </c>
      <c r="C8">
        <v>2492</v>
      </c>
      <c r="D8" s="17">
        <f>SUM(C8/C49)</f>
        <v>0.02832204391507933</v>
      </c>
      <c r="E8" s="18"/>
      <c r="F8" t="s">
        <v>16</v>
      </c>
      <c r="G8">
        <v>15</v>
      </c>
      <c r="H8">
        <v>349</v>
      </c>
      <c r="I8" s="17">
        <f>SUM(H8/H50)</f>
        <v>0.03349328214971209</v>
      </c>
      <c r="J8" s="18"/>
      <c r="K8" t="s">
        <v>17</v>
      </c>
      <c r="L8">
        <v>2</v>
      </c>
      <c r="M8">
        <v>143</v>
      </c>
      <c r="N8" s="17">
        <f>SUM(M8/M24)</f>
        <v>0.14371859296482412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0</v>
      </c>
      <c r="H9">
        <v>2</v>
      </c>
      <c r="I9" s="17">
        <f>SUM(H9/H50)</f>
        <v>0.00019193857965451057</v>
      </c>
      <c r="J9" s="18"/>
      <c r="K9" t="s">
        <v>20</v>
      </c>
      <c r="L9">
        <v>0</v>
      </c>
      <c r="M9">
        <v>24</v>
      </c>
      <c r="N9" s="17">
        <f>SUM(M9/M24)</f>
        <v>0.024120603015075376</v>
      </c>
    </row>
    <row r="10" spans="1:14" ht="12.75">
      <c r="A10" t="s">
        <v>10</v>
      </c>
      <c r="B10">
        <v>19</v>
      </c>
      <c r="C10">
        <v>369</v>
      </c>
      <c r="D10" s="17">
        <f>SUM(C10/C49)</f>
        <v>0.004193753693685503</v>
      </c>
      <c r="E10" s="18"/>
      <c r="F10" t="s">
        <v>21</v>
      </c>
      <c r="G10">
        <v>18</v>
      </c>
      <c r="H10">
        <v>505</v>
      </c>
      <c r="I10" s="17">
        <f>SUM(H10/H50)</f>
        <v>0.048464491362763915</v>
      </c>
      <c r="J10" s="18"/>
      <c r="K10" t="s">
        <v>22</v>
      </c>
      <c r="L10">
        <v>2</v>
      </c>
      <c r="M10">
        <v>92</v>
      </c>
      <c r="N10" s="17">
        <f>SUM(M10/M24)</f>
        <v>0.09246231155778895</v>
      </c>
    </row>
    <row r="11" spans="1:14" ht="12.75">
      <c r="A11" t="s">
        <v>13</v>
      </c>
      <c r="B11">
        <v>0</v>
      </c>
      <c r="C11">
        <v>2</v>
      </c>
      <c r="D11" s="17">
        <f>SUM(C11/C49)</f>
        <v>2.273037232349866E-05</v>
      </c>
      <c r="E11" s="18"/>
      <c r="F11" t="s">
        <v>23</v>
      </c>
      <c r="G11">
        <v>58</v>
      </c>
      <c r="H11">
        <v>2047</v>
      </c>
      <c r="I11" s="17">
        <f>SUM(H11/H50)</f>
        <v>0.19644913627639154</v>
      </c>
      <c r="J11" s="18"/>
      <c r="K11" t="s">
        <v>24</v>
      </c>
      <c r="L11">
        <v>6</v>
      </c>
      <c r="M11">
        <v>64</v>
      </c>
      <c r="N11" s="17">
        <f>SUM(M11/M24)</f>
        <v>0.06432160804020101</v>
      </c>
    </row>
    <row r="12" spans="1:14" ht="12.75">
      <c r="A12" t="s">
        <v>16</v>
      </c>
      <c r="B12">
        <v>20</v>
      </c>
      <c r="C12">
        <v>1062</v>
      </c>
      <c r="D12" s="17">
        <f>SUM(C12/C49)</f>
        <v>0.012069827703777788</v>
      </c>
      <c r="E12" s="18"/>
      <c r="F12" t="s">
        <v>25</v>
      </c>
      <c r="G12">
        <v>15</v>
      </c>
      <c r="H12">
        <v>477</v>
      </c>
      <c r="I12" s="17">
        <f>SUM(H12/H50)</f>
        <v>0.04577735124760077</v>
      </c>
      <c r="J12" s="18"/>
      <c r="K12" t="s">
        <v>74</v>
      </c>
      <c r="L12">
        <v>0</v>
      </c>
      <c r="M12">
        <v>5</v>
      </c>
      <c r="N12" s="17">
        <f>SUM(M12/M24)</f>
        <v>0.005025125628140704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1</v>
      </c>
      <c r="H13">
        <v>12</v>
      </c>
      <c r="I13" s="17">
        <f>SUM(H13/H50)</f>
        <v>0.0011516314779270633</v>
      </c>
      <c r="J13" s="18"/>
      <c r="K13" t="s">
        <v>26</v>
      </c>
      <c r="L13">
        <v>1</v>
      </c>
      <c r="M13">
        <v>76</v>
      </c>
      <c r="N13" s="17">
        <f>SUM(M13/M24)</f>
        <v>0.0763819095477387</v>
      </c>
    </row>
    <row r="14" spans="1:14" ht="12.75">
      <c r="A14" t="s">
        <v>30</v>
      </c>
      <c r="B14">
        <v>0</v>
      </c>
      <c r="C14">
        <v>26</v>
      </c>
      <c r="D14" s="17">
        <f>SUM(C14/C49)</f>
        <v>0.00029549484020548254</v>
      </c>
      <c r="E14" s="18"/>
      <c r="F14" t="s">
        <v>31</v>
      </c>
      <c r="G14">
        <v>1</v>
      </c>
      <c r="H14">
        <v>358</v>
      </c>
      <c r="I14" s="17">
        <f>SUM(H14/H50)</f>
        <v>0.03435700575815739</v>
      </c>
      <c r="J14" s="18"/>
      <c r="K14" t="s">
        <v>29</v>
      </c>
      <c r="L14">
        <v>4</v>
      </c>
      <c r="M14">
        <v>159</v>
      </c>
      <c r="N14" s="17">
        <f>SUM(M14/M24)</f>
        <v>0.15979899497487438</v>
      </c>
    </row>
    <row r="15" spans="1:14" ht="12.75">
      <c r="A15" t="s">
        <v>19</v>
      </c>
      <c r="B15">
        <v>0</v>
      </c>
      <c r="C15">
        <v>13</v>
      </c>
      <c r="D15" s="17">
        <f>SUM(C15/C49)</f>
        <v>0.00014774742010274127</v>
      </c>
      <c r="E15" s="18"/>
      <c r="F15" t="s">
        <v>22</v>
      </c>
      <c r="G15">
        <v>12</v>
      </c>
      <c r="H15">
        <v>603</v>
      </c>
      <c r="I15" s="17">
        <f>SUM(H15/H50)</f>
        <v>0.05786948176583493</v>
      </c>
      <c r="J15" s="18"/>
      <c r="K15" t="s">
        <v>32</v>
      </c>
      <c r="L15">
        <v>0</v>
      </c>
      <c r="M15">
        <v>54</v>
      </c>
      <c r="N15" s="17">
        <f>SUM(M15/M24)</f>
        <v>0.054271356783919596</v>
      </c>
    </row>
    <row r="16" spans="1:14" ht="12.75">
      <c r="A16" t="s">
        <v>21</v>
      </c>
      <c r="B16">
        <v>45</v>
      </c>
      <c r="C16">
        <v>1501</v>
      </c>
      <c r="D16" s="17">
        <f>SUM(C16/C49)</f>
        <v>0.017059144428785745</v>
      </c>
      <c r="E16" s="18"/>
      <c r="F16" t="s">
        <v>24</v>
      </c>
      <c r="G16">
        <v>1</v>
      </c>
      <c r="H16">
        <v>34</v>
      </c>
      <c r="I16" s="17">
        <f>SUM(H16/H50)</f>
        <v>0.0032629558541266796</v>
      </c>
      <c r="J16" s="18"/>
      <c r="K16" t="s">
        <v>33</v>
      </c>
      <c r="L16">
        <v>0</v>
      </c>
      <c r="M16">
        <v>38</v>
      </c>
      <c r="N16" s="17">
        <f>SUM(M16/M24)</f>
        <v>0.03819095477386935</v>
      </c>
    </row>
    <row r="17" spans="1:14" ht="12.75">
      <c r="A17" t="s">
        <v>23</v>
      </c>
      <c r="B17">
        <v>148</v>
      </c>
      <c r="C17">
        <v>11099</v>
      </c>
      <c r="D17" s="17">
        <f>SUM(C17/C49)</f>
        <v>0.12614220120925582</v>
      </c>
      <c r="E17" s="18"/>
      <c r="F17" t="s">
        <v>35</v>
      </c>
      <c r="G17">
        <v>1</v>
      </c>
      <c r="H17">
        <v>160</v>
      </c>
      <c r="I17" s="17">
        <f>SUM(H17/H50)</f>
        <v>0.015355086372360844</v>
      </c>
      <c r="J17" s="18"/>
      <c r="K17" t="s">
        <v>34</v>
      </c>
      <c r="L17">
        <v>16</v>
      </c>
      <c r="M17">
        <v>109</v>
      </c>
      <c r="N17" s="17">
        <f>SUM(M17/M24)</f>
        <v>0.10954773869346733</v>
      </c>
    </row>
    <row r="18" spans="1:14" ht="12.75">
      <c r="A18" t="s">
        <v>25</v>
      </c>
      <c r="B18">
        <v>89</v>
      </c>
      <c r="C18">
        <v>6595</v>
      </c>
      <c r="D18" s="17">
        <f>SUM(C18/C49)</f>
        <v>0.07495340273673683</v>
      </c>
      <c r="E18" s="18"/>
      <c r="F18" t="s">
        <v>37</v>
      </c>
      <c r="G18">
        <v>10</v>
      </c>
      <c r="H18">
        <v>131</v>
      </c>
      <c r="I18" s="17">
        <f>SUM(H18/H50)</f>
        <v>0.012571976967370441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15</v>
      </c>
      <c r="C19">
        <v>1182</v>
      </c>
      <c r="D19" s="17">
        <f>SUM(C19/C49)</f>
        <v>0.013433650043187707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0</v>
      </c>
      <c r="M19">
        <v>118</v>
      </c>
      <c r="N19" s="17">
        <f>SUM(M19/M24)</f>
        <v>0.1185929648241206</v>
      </c>
    </row>
    <row r="20" spans="1:14" ht="12.75">
      <c r="A20" t="s">
        <v>31</v>
      </c>
      <c r="B20">
        <v>43</v>
      </c>
      <c r="C20">
        <v>2947</v>
      </c>
      <c r="D20" s="17">
        <f>SUM(C20/C49)</f>
        <v>0.03349320361867528</v>
      </c>
      <c r="E20" s="18"/>
      <c r="F20" t="s">
        <v>41</v>
      </c>
      <c r="G20">
        <v>0</v>
      </c>
      <c r="H20">
        <v>8</v>
      </c>
      <c r="I20" s="17">
        <f>SUM(H20/H50)</f>
        <v>0.0007677543186180423</v>
      </c>
      <c r="J20" s="18"/>
      <c r="K20" t="s">
        <v>38</v>
      </c>
      <c r="L20">
        <v>0</v>
      </c>
      <c r="M20">
        <v>103</v>
      </c>
      <c r="N20" s="17">
        <f>SUM(M20/M24)</f>
        <v>0.1035175879396985</v>
      </c>
    </row>
    <row r="21" spans="1:14" ht="12.75">
      <c r="A21" t="s">
        <v>42</v>
      </c>
      <c r="B21">
        <v>1</v>
      </c>
      <c r="C21">
        <v>214</v>
      </c>
      <c r="D21" s="17">
        <f>SUM(C21/C49)</f>
        <v>0.0024321498386143565</v>
      </c>
      <c r="E21" s="18"/>
      <c r="F21" t="s">
        <v>29</v>
      </c>
      <c r="G21">
        <v>28</v>
      </c>
      <c r="H21">
        <v>509</v>
      </c>
      <c r="I21" s="17">
        <f>SUM(H21/H50)</f>
        <v>0.04884836852207294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0</v>
      </c>
      <c r="C22">
        <v>2</v>
      </c>
      <c r="D22" s="17">
        <f>SUM(C22/C49)</f>
        <v>2.273037232349866E-05</v>
      </c>
      <c r="E22" s="18"/>
      <c r="F22" t="s">
        <v>32</v>
      </c>
      <c r="G22">
        <v>5</v>
      </c>
      <c r="H22">
        <v>347</v>
      </c>
      <c r="I22" s="17">
        <f>SUM(H22/H50)</f>
        <v>0.03330134357005758</v>
      </c>
      <c r="J22" s="18"/>
      <c r="K22"/>
      <c r="N22" s="17"/>
    </row>
    <row r="23" spans="1:17" ht="12.75">
      <c r="A23" t="s">
        <v>35</v>
      </c>
      <c r="B23">
        <v>62</v>
      </c>
      <c r="C23">
        <v>2565</v>
      </c>
      <c r="D23" s="17">
        <f>SUM(C23/C49)</f>
        <v>0.02915170250488703</v>
      </c>
      <c r="E23" s="18"/>
      <c r="F23" t="s">
        <v>44</v>
      </c>
      <c r="G23">
        <v>12</v>
      </c>
      <c r="H23">
        <v>274</v>
      </c>
      <c r="I23" s="17">
        <f>SUM(H23/H50)</f>
        <v>0.026295585412667945</v>
      </c>
      <c r="J23" s="18"/>
      <c r="K23"/>
      <c r="N23" s="23"/>
      <c r="P23" s="26"/>
      <c r="Q23" s="26"/>
    </row>
    <row r="24" spans="1:17" ht="12.75">
      <c r="A24" t="s">
        <v>37</v>
      </c>
      <c r="B24">
        <v>0</v>
      </c>
      <c r="C24">
        <v>233</v>
      </c>
      <c r="D24" s="17">
        <f>SUM(C24/C49)</f>
        <v>0.0026480883756875937</v>
      </c>
      <c r="E24" s="18"/>
      <c r="F24" t="s">
        <v>45</v>
      </c>
      <c r="G24">
        <v>4</v>
      </c>
      <c r="H24">
        <v>599</v>
      </c>
      <c r="I24" s="17">
        <f>SUM(H24/H50)</f>
        <v>0.05748560460652591</v>
      </c>
      <c r="J24" s="18"/>
      <c r="K24" s="24" t="str">
        <f>F50</f>
        <v>Total  NOVEMBER 2010</v>
      </c>
      <c r="L24" s="7">
        <f>SUM(L6:L22)</f>
        <v>31</v>
      </c>
      <c r="M24" s="25">
        <f>SUM(M6:M23)</f>
        <v>995</v>
      </c>
      <c r="N24" s="23"/>
      <c r="P24" s="27"/>
      <c r="Q24" s="27"/>
    </row>
    <row r="25" spans="1:17" ht="12.75">
      <c r="A25" t="s">
        <v>46</v>
      </c>
      <c r="B25">
        <v>10</v>
      </c>
      <c r="C25">
        <v>299</v>
      </c>
      <c r="D25" s="17">
        <f>SUM(C25/C49)</f>
        <v>0.0033981906623630495</v>
      </c>
      <c r="E25" s="18"/>
      <c r="F25" t="s">
        <v>47</v>
      </c>
      <c r="G25">
        <v>0</v>
      </c>
      <c r="H25">
        <v>4</v>
      </c>
      <c r="I25" s="17">
        <f>SUM(H25/H50)</f>
        <v>0.00038387715930902113</v>
      </c>
      <c r="J25" s="18"/>
      <c r="K25" s="24" t="str">
        <f>F51</f>
        <v>Total  NOVEMBER 2009</v>
      </c>
      <c r="L25" s="7">
        <v>40</v>
      </c>
      <c r="M25" s="7">
        <v>1066</v>
      </c>
      <c r="N25" s="23"/>
      <c r="P25" s="28"/>
      <c r="Q25" s="28"/>
    </row>
    <row r="26" spans="1:14" ht="12.75">
      <c r="A26" t="s">
        <v>41</v>
      </c>
      <c r="B26">
        <v>23</v>
      </c>
      <c r="C26">
        <v>2242</v>
      </c>
      <c r="D26" s="17">
        <f>SUM(C26/C49)</f>
        <v>0.025480747374641996</v>
      </c>
      <c r="E26" s="18"/>
      <c r="F26" t="s">
        <v>33</v>
      </c>
      <c r="G26">
        <v>9</v>
      </c>
      <c r="H26">
        <v>565</v>
      </c>
      <c r="I26" s="17">
        <f>SUM(H26/H50)</f>
        <v>0.05422264875239923</v>
      </c>
      <c r="J26" s="18"/>
      <c r="K26" s="24" t="str">
        <f>F52</f>
        <v>2010 change 2009</v>
      </c>
      <c r="L26" s="27">
        <f>SUM(L24-L25)</f>
        <v>-9</v>
      </c>
      <c r="M26" s="27">
        <f>SUM(M24-M25)</f>
        <v>-71</v>
      </c>
      <c r="N26" s="23"/>
    </row>
    <row r="27" spans="1:14" ht="12.75">
      <c r="A27" t="s">
        <v>29</v>
      </c>
      <c r="B27">
        <v>7</v>
      </c>
      <c r="C27">
        <v>2056</v>
      </c>
      <c r="D27" s="17">
        <f>SUM(C27/C49)</f>
        <v>0.023366822748556622</v>
      </c>
      <c r="E27" s="18"/>
      <c r="F27" t="s">
        <v>48</v>
      </c>
      <c r="G27">
        <v>0</v>
      </c>
      <c r="H27">
        <v>0</v>
      </c>
      <c r="I27" s="17">
        <f>SUM(H27/H50)</f>
        <v>0</v>
      </c>
      <c r="J27" s="18"/>
      <c r="K27" s="24" t="str">
        <f>F53</f>
        <v>% change 2010 - 2009</v>
      </c>
      <c r="L27" s="28">
        <f>SUM((L24-L25)/L25)</f>
        <v>-0.225</v>
      </c>
      <c r="M27" s="28">
        <f>SUM((M24-M25)/M25)</f>
        <v>-0.06660412757973734</v>
      </c>
      <c r="N27" s="23"/>
    </row>
    <row r="28" spans="1:14" ht="12.75">
      <c r="A28" t="s">
        <v>49</v>
      </c>
      <c r="B28">
        <v>0</v>
      </c>
      <c r="C28">
        <v>1</v>
      </c>
      <c r="D28" s="17">
        <f>SUM(C28/C49)</f>
        <v>1.136518616174933E-05</v>
      </c>
      <c r="E28" s="18"/>
      <c r="F28" t="s">
        <v>50</v>
      </c>
      <c r="G28">
        <v>0</v>
      </c>
      <c r="H28">
        <v>57</v>
      </c>
      <c r="I28" s="17">
        <f>SUM(H28/H50)</f>
        <v>0.005470249520153551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23</v>
      </c>
      <c r="C29">
        <v>368</v>
      </c>
      <c r="D29" s="17">
        <f>SUM(C29/C49)</f>
        <v>0.0041823885075237535</v>
      </c>
      <c r="E29" s="18"/>
      <c r="F29" t="s">
        <v>52</v>
      </c>
      <c r="G29">
        <v>0</v>
      </c>
      <c r="H29">
        <v>16</v>
      </c>
      <c r="I29" s="17">
        <f>SUM(H29/H50)</f>
        <v>0.0015355086372360845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41</v>
      </c>
      <c r="C30">
        <v>908</v>
      </c>
      <c r="D30" s="17">
        <f>SUM(C30/C49)</f>
        <v>0.010319589034868392</v>
      </c>
      <c r="E30" s="18"/>
      <c r="F30" t="s">
        <v>53</v>
      </c>
      <c r="G30">
        <v>0</v>
      </c>
      <c r="H30">
        <v>13</v>
      </c>
      <c r="I30" s="17">
        <f>SUM(H30/H50)</f>
        <v>0.0012476007677543186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115</v>
      </c>
      <c r="C31">
        <v>5486</v>
      </c>
      <c r="D31" s="17">
        <f>SUM(C31/C49)</f>
        <v>0.062349411283356825</v>
      </c>
      <c r="E31" s="18"/>
      <c r="F31" t="s">
        <v>55</v>
      </c>
      <c r="G31">
        <v>0</v>
      </c>
      <c r="H31">
        <v>2</v>
      </c>
      <c r="I31" s="17">
        <f>SUM(H31/H50)</f>
        <v>0.00019193857965451057</v>
      </c>
      <c r="L31" s="16"/>
    </row>
    <row r="32" spans="1:12" ht="12.75">
      <c r="A32" t="s">
        <v>56</v>
      </c>
      <c r="B32">
        <v>0</v>
      </c>
      <c r="C32">
        <v>17</v>
      </c>
      <c r="D32" s="17">
        <f>SUM(C32/C49)</f>
        <v>0.0001932081647497386</v>
      </c>
      <c r="E32" s="18"/>
      <c r="F32" t="s">
        <v>57</v>
      </c>
      <c r="G32">
        <v>11</v>
      </c>
      <c r="H32">
        <v>1005</v>
      </c>
      <c r="I32" s="17">
        <f>SUM(H32/H50)</f>
        <v>0.09644913627639155</v>
      </c>
      <c r="L32" s="16"/>
    </row>
    <row r="33" spans="1:14" ht="12.75">
      <c r="A33" t="s">
        <v>45</v>
      </c>
      <c r="B33">
        <v>27</v>
      </c>
      <c r="C33">
        <v>2920</v>
      </c>
      <c r="D33" s="17">
        <f>SUM(C33/C49)</f>
        <v>0.03318634359230804</v>
      </c>
      <c r="E33" s="18"/>
      <c r="F33" t="s">
        <v>58</v>
      </c>
      <c r="G33">
        <v>20</v>
      </c>
      <c r="H33">
        <v>1360</v>
      </c>
      <c r="I33" s="17">
        <f>SUM(H33/H50)</f>
        <v>0.13051823416506717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1.136518616174933E-05</v>
      </c>
      <c r="E34" s="18"/>
      <c r="F34" t="s">
        <v>38</v>
      </c>
      <c r="G34">
        <v>67</v>
      </c>
      <c r="H34">
        <v>947</v>
      </c>
      <c r="I34" s="17">
        <f>SUM(H34/H50)</f>
        <v>0.09088291746641075</v>
      </c>
      <c r="K34" s="13" t="s">
        <v>5</v>
      </c>
      <c r="L34" s="14" t="str">
        <f>B5</f>
        <v>01/11 - 30/11</v>
      </c>
      <c r="M34" s="14" t="str">
        <f>C5</f>
        <v>01/01 - 30/11</v>
      </c>
      <c r="N34" s="15" t="s">
        <v>8</v>
      </c>
    </row>
    <row r="35" spans="1:14" ht="12.75">
      <c r="A35" t="s">
        <v>33</v>
      </c>
      <c r="B35">
        <v>255</v>
      </c>
      <c r="C35">
        <v>9716</v>
      </c>
      <c r="D35" s="17">
        <f>SUM(C35/C49)</f>
        <v>0.11042414874755649</v>
      </c>
      <c r="E35" s="18"/>
      <c r="F35" t="s">
        <v>40</v>
      </c>
      <c r="G35">
        <v>0</v>
      </c>
      <c r="H35">
        <v>1</v>
      </c>
      <c r="I35" s="17">
        <f>SUM(H35/H50)</f>
        <v>9.596928982725528E-05</v>
      </c>
      <c r="J35" s="18"/>
      <c r="K35" t="s">
        <v>97</v>
      </c>
      <c r="L35" t="s">
        <v>97</v>
      </c>
      <c r="M35" t="s">
        <v>97</v>
      </c>
      <c r="N35" s="17" t="s">
        <v>97</v>
      </c>
    </row>
    <row r="36" spans="1:14" ht="12.75">
      <c r="A36" t="s">
        <v>60</v>
      </c>
      <c r="B36">
        <v>3</v>
      </c>
      <c r="C36">
        <v>80</v>
      </c>
      <c r="D36" s="17">
        <f>SUM(C36/C49)</f>
        <v>0.0009092148929399464</v>
      </c>
      <c r="E36" s="18"/>
      <c r="G36"/>
      <c r="H36"/>
      <c r="I36" s="41"/>
      <c r="J36" s="18"/>
      <c r="K36" t="s">
        <v>14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34</v>
      </c>
      <c r="C37">
        <v>1633</v>
      </c>
      <c r="D37" s="17">
        <f>SUM(C37/C49)</f>
        <v>0.018559349002136655</v>
      </c>
      <c r="E37" s="18"/>
      <c r="G37"/>
      <c r="H37"/>
      <c r="I37" s="44"/>
      <c r="K37" t="s">
        <v>17</v>
      </c>
      <c r="L37">
        <v>0</v>
      </c>
      <c r="M37">
        <v>0</v>
      </c>
      <c r="N37" s="17">
        <f>SUM(M37/M49)</f>
        <v>0</v>
      </c>
    </row>
    <row r="38" spans="1:14" ht="12.75">
      <c r="A38" t="s">
        <v>61</v>
      </c>
      <c r="B38">
        <v>106</v>
      </c>
      <c r="C38">
        <v>4887</v>
      </c>
      <c r="D38" s="17">
        <f>SUM(C38/C49)</f>
        <v>0.055541664772468975</v>
      </c>
      <c r="E38" s="18"/>
      <c r="G38"/>
      <c r="H38"/>
      <c r="I38" s="44"/>
      <c r="K38" t="s">
        <v>26</v>
      </c>
      <c r="L38">
        <v>0</v>
      </c>
      <c r="M38">
        <v>3</v>
      </c>
      <c r="N38" s="17">
        <f>SUM(M38/M49)</f>
        <v>0.06382978723404255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G39"/>
      <c r="H39"/>
      <c r="I39" s="44"/>
      <c r="K39" t="s">
        <v>29</v>
      </c>
      <c r="L39">
        <v>0</v>
      </c>
      <c r="M39">
        <v>12</v>
      </c>
      <c r="N39" s="17">
        <f>SUM(M39/M49)</f>
        <v>0.2553191489361702</v>
      </c>
    </row>
    <row r="40" spans="1:14" ht="12.75">
      <c r="A40" t="s">
        <v>52</v>
      </c>
      <c r="B40">
        <v>3</v>
      </c>
      <c r="C40">
        <v>219</v>
      </c>
      <c r="D40" s="17">
        <f>SUM(C40/C49)</f>
        <v>0.002488975769423103</v>
      </c>
      <c r="E40" s="18"/>
      <c r="G40"/>
      <c r="H40"/>
      <c r="I40" s="44"/>
      <c r="J40" s="39"/>
      <c r="K40" t="s">
        <v>34</v>
      </c>
      <c r="L40">
        <v>0</v>
      </c>
      <c r="M40">
        <v>2</v>
      </c>
      <c r="N40" s="17">
        <f>SUM(M40/M49)</f>
        <v>0.0425531914893617</v>
      </c>
    </row>
    <row r="41" spans="1:14" ht="12.75">
      <c r="A41" t="s">
        <v>53</v>
      </c>
      <c r="B41">
        <v>9</v>
      </c>
      <c r="C41">
        <v>655</v>
      </c>
      <c r="D41" s="17">
        <f>SUM(C41/C49)</f>
        <v>0.007444196935945811</v>
      </c>
      <c r="E41" s="18"/>
      <c r="F41" s="34"/>
      <c r="G41" s="43"/>
      <c r="H41" s="43"/>
      <c r="I41" s="44"/>
      <c r="J41" s="42"/>
      <c r="K41" t="s">
        <v>17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t="s">
        <v>62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207</v>
      </c>
      <c r="C43">
        <v>10617</v>
      </c>
      <c r="D43" s="17">
        <f>SUM(C43/C49)</f>
        <v>0.12066418147929263</v>
      </c>
      <c r="E43" s="18"/>
      <c r="F43" s="34"/>
      <c r="G43" s="43"/>
      <c r="H43" s="43"/>
      <c r="I43" s="44"/>
      <c r="J43" s="26"/>
      <c r="K43" t="s">
        <v>36</v>
      </c>
      <c r="L43">
        <v>0</v>
      </c>
      <c r="M43">
        <v>0</v>
      </c>
      <c r="N43" s="17">
        <f>SUM(M43/M49)</f>
        <v>0</v>
      </c>
    </row>
    <row r="44" spans="1:14" ht="12.75">
      <c r="A44" t="s">
        <v>58</v>
      </c>
      <c r="B44">
        <v>138</v>
      </c>
      <c r="C44">
        <v>10224</v>
      </c>
      <c r="D44" s="17">
        <f>SUM(C44/C49)</f>
        <v>0.11619766331772514</v>
      </c>
      <c r="E44" s="18"/>
      <c r="F44" s="34"/>
      <c r="G44" s="43"/>
      <c r="H44" s="43"/>
      <c r="I44" s="44"/>
      <c r="J44" s="26"/>
      <c r="K44" t="s">
        <v>38</v>
      </c>
      <c r="L44">
        <v>0</v>
      </c>
      <c r="M44">
        <v>30</v>
      </c>
      <c r="N44" s="17">
        <f>SUM(M44/M49)</f>
        <v>0.6382978723404256</v>
      </c>
    </row>
    <row r="45" spans="1:14" ht="12.75">
      <c r="A45" t="s">
        <v>36</v>
      </c>
      <c r="B45">
        <v>5</v>
      </c>
      <c r="C45">
        <v>922</v>
      </c>
      <c r="D45" s="17">
        <f>SUM(C45/C49)</f>
        <v>0.010478701641132881</v>
      </c>
      <c r="E45" s="18"/>
      <c r="F45" s="34"/>
      <c r="G45" s="43"/>
      <c r="H45" s="43"/>
      <c r="I45" s="44"/>
      <c r="J45" s="26"/>
      <c r="K45" t="s">
        <v>40</v>
      </c>
      <c r="L45">
        <v>0</v>
      </c>
      <c r="M45">
        <v>0</v>
      </c>
      <c r="N45" s="17">
        <f>SUM(M45/M49)</f>
        <v>0</v>
      </c>
    </row>
    <row r="46" spans="1:14" ht="12.75">
      <c r="A46" t="s">
        <v>38</v>
      </c>
      <c r="B46">
        <v>44</v>
      </c>
      <c r="C46">
        <v>1583</v>
      </c>
      <c r="D46" s="17">
        <f>SUM(C46/C49)</f>
        <v>0.017991089694049188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128</v>
      </c>
      <c r="B49" s="25">
        <f>SUM(B6:B47)</f>
        <v>1532</v>
      </c>
      <c r="C49" s="25">
        <f>SUM(C6:C47)</f>
        <v>87988</v>
      </c>
      <c r="D49" s="49"/>
      <c r="E49" s="7"/>
      <c r="F49" s="34"/>
      <c r="G49" s="43"/>
      <c r="H49" s="43"/>
      <c r="I49" s="44"/>
      <c r="J49" s="39"/>
      <c r="K49" s="24" t="str">
        <f>A49</f>
        <v>Total  NOVEMBER 2010</v>
      </c>
      <c r="L49" s="25">
        <f>SUM(L35:L44)</f>
        <v>0</v>
      </c>
      <c r="M49" s="25">
        <f>SUM(M35:M44)</f>
        <v>47</v>
      </c>
      <c r="N49" s="23"/>
    </row>
    <row r="50" spans="1:14" ht="12.75">
      <c r="A50" s="24" t="s">
        <v>129</v>
      </c>
      <c r="B50" s="7">
        <v>520</v>
      </c>
      <c r="C50" s="25">
        <v>57151</v>
      </c>
      <c r="D50" s="49"/>
      <c r="E50" s="7"/>
      <c r="F50" s="24" t="str">
        <f>A49</f>
        <v>Total  NOVEMBER 2010</v>
      </c>
      <c r="G50" s="27">
        <f>SUM(G6:G35)</f>
        <v>289</v>
      </c>
      <c r="H50" s="27">
        <f>SUM(H6:H49)</f>
        <v>10420</v>
      </c>
      <c r="I50" s="38"/>
      <c r="J50" s="39"/>
      <c r="K50" s="24" t="str">
        <f>A50</f>
        <v>Total  NOVEMBER 2009</v>
      </c>
      <c r="L50" s="7">
        <v>0</v>
      </c>
      <c r="M50" s="7">
        <v>170</v>
      </c>
      <c r="N50" s="23"/>
    </row>
    <row r="51" spans="1:14" ht="12.75">
      <c r="A51" s="24" t="s">
        <v>66</v>
      </c>
      <c r="B51" s="27">
        <f>SUM(B49-B50)</f>
        <v>1012</v>
      </c>
      <c r="C51" s="27">
        <f>SUM(C49-C50)</f>
        <v>30837</v>
      </c>
      <c r="D51" s="49"/>
      <c r="E51" s="7"/>
      <c r="F51" s="24" t="str">
        <f>A50</f>
        <v>Total  NOVEMBER 2009</v>
      </c>
      <c r="G51" s="7">
        <v>307</v>
      </c>
      <c r="H51" s="7">
        <v>9102</v>
      </c>
      <c r="J51" s="39"/>
      <c r="K51" s="24" t="str">
        <f>A51</f>
        <v>2010 change 2009</v>
      </c>
      <c r="L51" s="27">
        <f>SUM(L49-L50)</f>
        <v>0</v>
      </c>
      <c r="M51" s="27">
        <f>SUM(M49-M50)</f>
        <v>-123</v>
      </c>
      <c r="N51" s="23"/>
    </row>
    <row r="52" spans="1:14" ht="12.75">
      <c r="A52" s="24" t="s">
        <v>67</v>
      </c>
      <c r="B52" s="28">
        <f>SUM(B51/B50)</f>
        <v>1.9461538461538461</v>
      </c>
      <c r="C52" s="28">
        <f>SUM(C51/C50)</f>
        <v>0.5395706111879057</v>
      </c>
      <c r="D52" s="51"/>
      <c r="E52" s="48"/>
      <c r="F52" s="24" t="str">
        <f>A51</f>
        <v>2010 change 2009</v>
      </c>
      <c r="G52" s="27">
        <f>SUM(G50-G51)</f>
        <v>-18</v>
      </c>
      <c r="H52" s="27">
        <f>SUM(H50-H51)</f>
        <v>1318</v>
      </c>
      <c r="I52" s="51"/>
      <c r="J52" s="39"/>
      <c r="K52" s="24" t="str">
        <f>A52</f>
        <v>% change 2010 - 2009</v>
      </c>
      <c r="L52" s="28" t="s">
        <v>118</v>
      </c>
      <c r="M52" s="28">
        <f>SUM((M49-M50)/M50)</f>
        <v>-0.7235294117647059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-0.05863192182410423</v>
      </c>
      <c r="H53" s="28">
        <f>H52/H51</f>
        <v>0.14480333992529115</v>
      </c>
      <c r="I53" s="51"/>
      <c r="J53" s="7"/>
      <c r="K53" s="24"/>
      <c r="L53" s="28"/>
      <c r="M53" s="28"/>
      <c r="N53" s="23"/>
    </row>
    <row r="54" spans="1:14" ht="12.75">
      <c r="A54" s="53" t="s">
        <v>106</v>
      </c>
      <c r="B54" t="s">
        <v>97</v>
      </c>
      <c r="C54" t="s">
        <v>97</v>
      </c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2.75">
      <c r="A55" s="24" t="s">
        <v>128</v>
      </c>
      <c r="B55" s="7">
        <v>3316</v>
      </c>
      <c r="C55" s="7">
        <v>48593</v>
      </c>
      <c r="D55" s="51"/>
      <c r="E55" s="53"/>
      <c r="F55" s="24"/>
      <c r="G55" s="28"/>
      <c r="H55" s="28"/>
      <c r="I55" s="51"/>
      <c r="K55" s="24"/>
      <c r="L55" s="28"/>
      <c r="M55" s="28"/>
      <c r="N55" s="23"/>
    </row>
    <row r="56" spans="1:14" ht="12.75">
      <c r="A56" s="24" t="s">
        <v>129</v>
      </c>
      <c r="B56" s="7">
        <v>2950</v>
      </c>
      <c r="C56" s="7">
        <v>38706</v>
      </c>
      <c r="E56" s="53"/>
      <c r="F56" s="29"/>
      <c r="G56" s="30"/>
      <c r="H56" s="30"/>
      <c r="I56" s="58"/>
      <c r="K56" s="59"/>
      <c r="L56" s="60"/>
      <c r="M56" s="60"/>
      <c r="N56" s="31"/>
    </row>
    <row r="57" spans="1:14" ht="12.75">
      <c r="A57" s="24" t="s">
        <v>66</v>
      </c>
      <c r="B57" s="7">
        <v>366</v>
      </c>
      <c r="C57" s="7">
        <v>-9887</v>
      </c>
      <c r="D57" s="51"/>
      <c r="E57" s="53"/>
      <c r="F57" s="55"/>
      <c r="K57" s="22"/>
      <c r="L57" s="22"/>
      <c r="M57" s="22"/>
      <c r="N57" s="61"/>
    </row>
    <row r="58" spans="1:5" ht="12.75">
      <c r="A58" s="24" t="s">
        <v>67</v>
      </c>
      <c r="B58" s="28">
        <f>SUM(B57/B56)</f>
        <v>0.12406779661016949</v>
      </c>
      <c r="C58" s="28">
        <f>SUM(C57/C56)</f>
        <v>-0.25543843331783184</v>
      </c>
      <c r="D58" s="51"/>
      <c r="E58" s="53"/>
    </row>
    <row r="59" spans="1:5" ht="12.75">
      <c r="A59" s="52"/>
      <c r="B59" s="52"/>
      <c r="C59" s="52"/>
      <c r="D59" s="51"/>
      <c r="E59" s="53"/>
    </row>
    <row r="60" spans="1:5" ht="12.75">
      <c r="A60" s="52"/>
      <c r="B60" s="52"/>
      <c r="C60" s="52"/>
      <c r="D60" s="51"/>
      <c r="E60" s="55"/>
    </row>
    <row r="61" spans="4:5" ht="12.75">
      <c r="D61" s="56"/>
      <c r="E61" s="55"/>
    </row>
    <row r="62" spans="1:5" ht="12.75">
      <c r="A62" s="30"/>
      <c r="B62" s="30"/>
      <c r="C62" s="30"/>
      <c r="D62" s="57"/>
      <c r="E62" s="62"/>
    </row>
    <row r="66" ht="12.75">
      <c r="E66" s="55"/>
    </row>
    <row r="71" ht="12.75">
      <c r="E71" s="16"/>
    </row>
    <row r="72" ht="12.75">
      <c r="E72" s="16"/>
    </row>
    <row r="73" ht="12.75">
      <c r="E73" s="16"/>
    </row>
    <row r="74" ht="12.75">
      <c r="E74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workbookViewId="0" topLeftCell="A1">
      <selection activeCell="G38" sqref="G38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20.14062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131</v>
      </c>
      <c r="C5" s="14" t="s">
        <v>132</v>
      </c>
      <c r="D5" s="15" t="s">
        <v>8</v>
      </c>
      <c r="E5" s="7"/>
      <c r="F5" s="13" t="s">
        <v>5</v>
      </c>
      <c r="G5" s="14" t="str">
        <f>B5</f>
        <v>01/12 - 31/12</v>
      </c>
      <c r="H5" s="14" t="str">
        <f>C5</f>
        <v>01/01 - 31/12</v>
      </c>
      <c r="I5" s="15" t="s">
        <v>8</v>
      </c>
      <c r="J5" s="7"/>
      <c r="K5" s="13" t="s">
        <v>5</v>
      </c>
      <c r="L5" s="14" t="str">
        <f>B5</f>
        <v>01/12 - 31/12</v>
      </c>
      <c r="M5" s="14" t="str">
        <f>C5</f>
        <v>01/01 - 31/12</v>
      </c>
      <c r="N5" s="15" t="s">
        <v>8</v>
      </c>
    </row>
    <row r="6" spans="1:14" ht="12.75">
      <c r="A6" t="s">
        <v>9</v>
      </c>
      <c r="B6">
        <v>0</v>
      </c>
      <c r="C6">
        <v>124</v>
      </c>
      <c r="D6" s="17">
        <f>SUM(C6/C49)</f>
        <v>0.0014031434940536137</v>
      </c>
      <c r="E6" s="18"/>
      <c r="F6" t="s">
        <v>10</v>
      </c>
      <c r="G6">
        <v>0</v>
      </c>
      <c r="H6">
        <v>4</v>
      </c>
      <c r="I6" s="17">
        <f>SUM(H6/H50)</f>
        <v>0.00037929072634174094</v>
      </c>
      <c r="J6" s="18"/>
      <c r="K6" t="s">
        <v>11</v>
      </c>
      <c r="L6">
        <v>0</v>
      </c>
      <c r="M6">
        <v>10</v>
      </c>
      <c r="N6" s="17">
        <f>M6/M24</f>
        <v>0.00980392156862745</v>
      </c>
    </row>
    <row r="7" spans="1:14" ht="12.75">
      <c r="A7" t="s">
        <v>12</v>
      </c>
      <c r="B7">
        <v>10</v>
      </c>
      <c r="C7">
        <v>2723</v>
      </c>
      <c r="D7" s="17">
        <f>SUM(C7/C49)</f>
        <v>0.03081257850248379</v>
      </c>
      <c r="E7" s="18"/>
      <c r="F7" t="s">
        <v>13</v>
      </c>
      <c r="G7">
        <v>0</v>
      </c>
      <c r="H7">
        <v>31</v>
      </c>
      <c r="I7" s="17">
        <f>SUM(H7/H50)</f>
        <v>0.0029395031291484922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2</v>
      </c>
      <c r="C8">
        <v>2493</v>
      </c>
      <c r="D8" s="17">
        <f>SUM(C8/C49)</f>
        <v>0.02820997363448112</v>
      </c>
      <c r="E8" s="18"/>
      <c r="F8" t="s">
        <v>16</v>
      </c>
      <c r="G8">
        <v>12</v>
      </c>
      <c r="H8">
        <v>361</v>
      </c>
      <c r="I8" s="17">
        <f>SUM(H8/H50)</f>
        <v>0.03423098805234212</v>
      </c>
      <c r="J8" s="18"/>
      <c r="K8" t="s">
        <v>17</v>
      </c>
      <c r="L8">
        <v>4</v>
      </c>
      <c r="M8">
        <v>147</v>
      </c>
      <c r="N8" s="17">
        <f>SUM(M8/M24)</f>
        <v>0.14411764705882352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0</v>
      </c>
      <c r="H9">
        <v>2</v>
      </c>
      <c r="I9" s="17">
        <f>SUM(H9/H50)</f>
        <v>0.00018964536317087047</v>
      </c>
      <c r="J9" s="18"/>
      <c r="K9" t="s">
        <v>20</v>
      </c>
      <c r="L9">
        <v>0</v>
      </c>
      <c r="M9">
        <v>24</v>
      </c>
      <c r="N9" s="17">
        <f>SUM(M9/M24)</f>
        <v>0.023529411764705882</v>
      </c>
    </row>
    <row r="10" spans="1:14" ht="12.75">
      <c r="A10" t="s">
        <v>10</v>
      </c>
      <c r="B10">
        <v>3</v>
      </c>
      <c r="C10">
        <v>372</v>
      </c>
      <c r="D10" s="17">
        <f>SUM(C10/C49)</f>
        <v>0.004209430482160841</v>
      </c>
      <c r="E10" s="18"/>
      <c r="F10" t="s">
        <v>21</v>
      </c>
      <c r="G10">
        <v>10</v>
      </c>
      <c r="H10">
        <v>511</v>
      </c>
      <c r="I10" s="17">
        <f>SUM(H10/H50)</f>
        <v>0.048454390290157405</v>
      </c>
      <c r="J10" s="18"/>
      <c r="K10" t="s">
        <v>22</v>
      </c>
      <c r="L10">
        <v>0</v>
      </c>
      <c r="M10">
        <v>92</v>
      </c>
      <c r="N10" s="17">
        <f>SUM(M10/M24)</f>
        <v>0.09019607843137255</v>
      </c>
    </row>
    <row r="11" spans="1:14" ht="12.75">
      <c r="A11" t="s">
        <v>13</v>
      </c>
      <c r="B11">
        <v>0</v>
      </c>
      <c r="C11">
        <v>2</v>
      </c>
      <c r="D11" s="17">
        <f>SUM(C11/C49)</f>
        <v>2.2631346678284093E-05</v>
      </c>
      <c r="E11" s="18"/>
      <c r="F11" t="s">
        <v>23</v>
      </c>
      <c r="G11">
        <v>26</v>
      </c>
      <c r="H11">
        <v>2073</v>
      </c>
      <c r="I11" s="17">
        <f>SUM(H11/H50)</f>
        <v>0.19656741892660726</v>
      </c>
      <c r="J11" s="18"/>
      <c r="K11" t="s">
        <v>24</v>
      </c>
      <c r="L11">
        <v>1</v>
      </c>
      <c r="M11">
        <v>65</v>
      </c>
      <c r="N11" s="17">
        <f>SUM(M11/M24)</f>
        <v>0.06372549019607843</v>
      </c>
    </row>
    <row r="12" spans="1:14" ht="12.75">
      <c r="A12" t="s">
        <v>16</v>
      </c>
      <c r="B12">
        <v>1</v>
      </c>
      <c r="C12">
        <v>1063</v>
      </c>
      <c r="D12" s="17">
        <f>SUM(C12/C49)</f>
        <v>0.012028560759507995</v>
      </c>
      <c r="E12" s="18"/>
      <c r="F12" t="s">
        <v>25</v>
      </c>
      <c r="G12">
        <v>7</v>
      </c>
      <c r="H12">
        <v>481</v>
      </c>
      <c r="I12" s="17">
        <f>SUM(H12/H50)</f>
        <v>0.04560970984259435</v>
      </c>
      <c r="J12" s="18"/>
      <c r="K12" t="s">
        <v>74</v>
      </c>
      <c r="L12">
        <v>0</v>
      </c>
      <c r="M12">
        <v>5</v>
      </c>
      <c r="N12" s="17">
        <f>SUM(M12/M24)</f>
        <v>0.004901960784313725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1</v>
      </c>
      <c r="H13">
        <v>13</v>
      </c>
      <c r="I13" s="17">
        <f>SUM(H13/H50)</f>
        <v>0.0012326948606106581</v>
      </c>
      <c r="J13" s="18"/>
      <c r="K13" t="s">
        <v>26</v>
      </c>
      <c r="L13">
        <v>13</v>
      </c>
      <c r="M13">
        <v>82</v>
      </c>
      <c r="N13" s="17">
        <f>SUM(M13/M24)</f>
        <v>0.0803921568627451</v>
      </c>
    </row>
    <row r="14" spans="1:14" ht="12.75">
      <c r="A14" t="s">
        <v>30</v>
      </c>
      <c r="B14">
        <v>0</v>
      </c>
      <c r="C14">
        <v>26</v>
      </c>
      <c r="D14" s="17">
        <f>SUM(C14/C49)</f>
        <v>0.00029420750681769317</v>
      </c>
      <c r="E14" s="18"/>
      <c r="F14" t="s">
        <v>31</v>
      </c>
      <c r="G14">
        <v>1</v>
      </c>
      <c r="H14">
        <v>359</v>
      </c>
      <c r="I14" s="17">
        <f>SUM(H14/H50)</f>
        <v>0.03404134268917125</v>
      </c>
      <c r="J14" s="18"/>
      <c r="K14" t="s">
        <v>29</v>
      </c>
      <c r="L14">
        <v>2</v>
      </c>
      <c r="M14">
        <v>161</v>
      </c>
      <c r="N14" s="17">
        <f>SUM(M14/M24)</f>
        <v>0.15784313725490196</v>
      </c>
    </row>
    <row r="15" spans="1:14" ht="12.75">
      <c r="A15" t="s">
        <v>19</v>
      </c>
      <c r="B15">
        <v>0</v>
      </c>
      <c r="C15">
        <v>13</v>
      </c>
      <c r="D15" s="17">
        <f>SUM(C15/C49)</f>
        <v>0.00014710375340884659</v>
      </c>
      <c r="E15" s="18"/>
      <c r="F15" t="s">
        <v>22</v>
      </c>
      <c r="G15">
        <v>16</v>
      </c>
      <c r="H15">
        <v>619</v>
      </c>
      <c r="I15" s="17">
        <f>SUM(H15/H50)</f>
        <v>0.05869523990138441</v>
      </c>
      <c r="J15" s="18"/>
      <c r="K15" t="s">
        <v>32</v>
      </c>
      <c r="L15">
        <v>0</v>
      </c>
      <c r="M15">
        <v>54</v>
      </c>
      <c r="N15" s="17">
        <f>SUM(M15/M24)</f>
        <v>0.052941176470588235</v>
      </c>
    </row>
    <row r="16" spans="1:14" ht="12.75">
      <c r="A16" t="s">
        <v>21</v>
      </c>
      <c r="B16">
        <v>7</v>
      </c>
      <c r="C16">
        <v>1507</v>
      </c>
      <c r="D16" s="17">
        <f>SUM(C16/C49)</f>
        <v>0.01705271972208706</v>
      </c>
      <c r="E16" s="18"/>
      <c r="F16" t="s">
        <v>24</v>
      </c>
      <c r="G16">
        <v>1</v>
      </c>
      <c r="H16">
        <v>35</v>
      </c>
      <c r="I16" s="17">
        <f>SUM(H16/H50)</f>
        <v>0.0033187938554902333</v>
      </c>
      <c r="J16" s="18"/>
      <c r="K16" t="s">
        <v>33</v>
      </c>
      <c r="L16">
        <v>0</v>
      </c>
      <c r="M16">
        <v>38</v>
      </c>
      <c r="N16" s="17">
        <f>SUM(M16/M24)</f>
        <v>0.03725490196078431</v>
      </c>
    </row>
    <row r="17" spans="1:14" ht="12.75">
      <c r="A17" t="s">
        <v>23</v>
      </c>
      <c r="B17">
        <v>117</v>
      </c>
      <c r="C17">
        <v>11215</v>
      </c>
      <c r="D17" s="17">
        <f>SUM(C17/C49)</f>
        <v>0.12690527649847805</v>
      </c>
      <c r="E17" s="18"/>
      <c r="F17" t="s">
        <v>35</v>
      </c>
      <c r="G17">
        <v>1</v>
      </c>
      <c r="H17">
        <v>161</v>
      </c>
      <c r="I17" s="17">
        <f>SUM(H17/H50)</f>
        <v>0.015266451735255072</v>
      </c>
      <c r="J17" s="18"/>
      <c r="K17" t="s">
        <v>34</v>
      </c>
      <c r="L17">
        <v>4</v>
      </c>
      <c r="M17">
        <v>113</v>
      </c>
      <c r="N17" s="17">
        <f>SUM(M17/M24)</f>
        <v>0.11078431372549019</v>
      </c>
    </row>
    <row r="18" spans="1:14" ht="12.75">
      <c r="A18" t="s">
        <v>25</v>
      </c>
      <c r="B18">
        <v>15</v>
      </c>
      <c r="C18">
        <v>6603</v>
      </c>
      <c r="D18" s="17">
        <f>SUM(C18/C49)</f>
        <v>0.07471739105835493</v>
      </c>
      <c r="E18" s="18"/>
      <c r="F18" t="s">
        <v>37</v>
      </c>
      <c r="G18">
        <v>1</v>
      </c>
      <c r="H18">
        <v>132</v>
      </c>
      <c r="I18" s="17">
        <f>SUM(H18/H50)</f>
        <v>0.012516593969277451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2</v>
      </c>
      <c r="C19">
        <v>1183</v>
      </c>
      <c r="D19" s="17">
        <f>SUM(C19/C49)</f>
        <v>0.01338644156020504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0</v>
      </c>
      <c r="M19">
        <v>118</v>
      </c>
      <c r="N19" s="17">
        <f>SUM(M19/M24)</f>
        <v>0.11568627450980393</v>
      </c>
    </row>
    <row r="20" spans="1:14" ht="12.75">
      <c r="A20" t="s">
        <v>31</v>
      </c>
      <c r="B20">
        <v>13</v>
      </c>
      <c r="C20">
        <v>2959</v>
      </c>
      <c r="D20" s="17">
        <f>SUM(C20/C49)</f>
        <v>0.03348307741052131</v>
      </c>
      <c r="E20" s="18"/>
      <c r="F20" t="s">
        <v>41</v>
      </c>
      <c r="G20">
        <v>0</v>
      </c>
      <c r="H20">
        <v>8</v>
      </c>
      <c r="I20" s="17">
        <f>SUM(H20/H50)</f>
        <v>0.0007585814526834819</v>
      </c>
      <c r="J20" s="18"/>
      <c r="K20" t="s">
        <v>38</v>
      </c>
      <c r="L20">
        <v>8</v>
      </c>
      <c r="M20">
        <v>111</v>
      </c>
      <c r="N20" s="17">
        <f>SUM(M20/M24)</f>
        <v>0.10882352941176471</v>
      </c>
    </row>
    <row r="21" spans="1:14" ht="12.75">
      <c r="A21" t="s">
        <v>42</v>
      </c>
      <c r="B21">
        <v>0</v>
      </c>
      <c r="C21">
        <v>214</v>
      </c>
      <c r="D21" s="17">
        <f>SUM(C21/C49)</f>
        <v>0.0024215540945763977</v>
      </c>
      <c r="E21" s="18"/>
      <c r="F21" t="s">
        <v>29</v>
      </c>
      <c r="G21">
        <v>2</v>
      </c>
      <c r="H21">
        <v>511</v>
      </c>
      <c r="I21" s="17">
        <f>SUM(H21/H50)</f>
        <v>0.048454390290157405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0</v>
      </c>
      <c r="C22">
        <v>2</v>
      </c>
      <c r="D22" s="17">
        <f>SUM(C22/C49)</f>
        <v>2.2631346678284093E-05</v>
      </c>
      <c r="E22" s="18"/>
      <c r="F22" t="s">
        <v>32</v>
      </c>
      <c r="G22">
        <v>1</v>
      </c>
      <c r="H22">
        <v>348</v>
      </c>
      <c r="I22" s="17">
        <f>SUM(H22/H50)</f>
        <v>0.03299829319173146</v>
      </c>
      <c r="J22" s="18"/>
      <c r="K22"/>
      <c r="N22" s="17"/>
    </row>
    <row r="23" spans="1:17" ht="12.75">
      <c r="A23" t="s">
        <v>35</v>
      </c>
      <c r="B23">
        <v>2</v>
      </c>
      <c r="C23">
        <v>2567</v>
      </c>
      <c r="D23" s="17">
        <f>SUM(C23/C49)</f>
        <v>0.029047333461577632</v>
      </c>
      <c r="E23" s="18"/>
      <c r="F23" t="s">
        <v>44</v>
      </c>
      <c r="G23">
        <v>6</v>
      </c>
      <c r="H23">
        <v>280</v>
      </c>
      <c r="I23" s="17">
        <f>SUM(H23/H50)</f>
        <v>0.026550350843921867</v>
      </c>
      <c r="J23" s="18"/>
      <c r="K23"/>
      <c r="N23" s="23"/>
      <c r="P23" s="26"/>
      <c r="Q23" s="26"/>
    </row>
    <row r="24" spans="1:14" ht="12.75">
      <c r="A24" t="s">
        <v>37</v>
      </c>
      <c r="B24">
        <v>1</v>
      </c>
      <c r="C24">
        <v>234</v>
      </c>
      <c r="D24" s="17">
        <f>SUM(C24/C49)</f>
        <v>0.0026478675613592385</v>
      </c>
      <c r="E24" s="18"/>
      <c r="F24" t="s">
        <v>45</v>
      </c>
      <c r="G24">
        <v>2</v>
      </c>
      <c r="H24">
        <v>601</v>
      </c>
      <c r="I24" s="17">
        <f>SUM(H24/H50)</f>
        <v>0.05698843163284658</v>
      </c>
      <c r="J24" s="18"/>
      <c r="K24" s="24" t="str">
        <f>F50</f>
        <v>Total  December 2010</v>
      </c>
      <c r="L24" s="7">
        <f>SUM(L6:L22)</f>
        <v>32</v>
      </c>
      <c r="M24" s="25">
        <f>SUM(M6:M23)</f>
        <v>1020</v>
      </c>
      <c r="N24" s="23"/>
    </row>
    <row r="25" spans="1:14" ht="12.75">
      <c r="A25" t="s">
        <v>46</v>
      </c>
      <c r="B25">
        <v>2</v>
      </c>
      <c r="C25">
        <v>301</v>
      </c>
      <c r="D25" s="17">
        <f>SUM(C25/C49)</f>
        <v>0.0034060176750817556</v>
      </c>
      <c r="E25" s="18"/>
      <c r="F25" t="s">
        <v>47</v>
      </c>
      <c r="G25">
        <v>0</v>
      </c>
      <c r="H25">
        <v>4</v>
      </c>
      <c r="I25" s="17">
        <f>SUM(H25/H50)</f>
        <v>0.00037929072634174094</v>
      </c>
      <c r="J25" s="18"/>
      <c r="K25" s="24" t="str">
        <f>F51</f>
        <v>Total  December 2009</v>
      </c>
      <c r="L25" s="7">
        <v>19</v>
      </c>
      <c r="M25" s="7">
        <v>1151</v>
      </c>
      <c r="N25" s="23"/>
    </row>
    <row r="26" spans="1:14" ht="12.75">
      <c r="A26" t="s">
        <v>41</v>
      </c>
      <c r="B26">
        <v>4</v>
      </c>
      <c r="C26">
        <v>2243</v>
      </c>
      <c r="D26" s="17">
        <f>SUM(C26/C49)</f>
        <v>0.025381055299695608</v>
      </c>
      <c r="E26" s="18"/>
      <c r="F26" t="s">
        <v>33</v>
      </c>
      <c r="G26">
        <v>8</v>
      </c>
      <c r="H26">
        <v>570</v>
      </c>
      <c r="I26" s="17">
        <f>SUM(H26/H50)</f>
        <v>0.054048928503698086</v>
      </c>
      <c r="J26" s="18"/>
      <c r="K26" s="24" t="str">
        <f>F52</f>
        <v>2010 change 2009</v>
      </c>
      <c r="L26" s="27">
        <f>SUM(L24-L25)</f>
        <v>13</v>
      </c>
      <c r="M26" s="27">
        <f>SUM(M24-M25)</f>
        <v>-131</v>
      </c>
      <c r="N26" s="23"/>
    </row>
    <row r="27" spans="1:14" ht="12.75">
      <c r="A27" t="s">
        <v>29</v>
      </c>
      <c r="B27">
        <v>3</v>
      </c>
      <c r="C27">
        <v>2059</v>
      </c>
      <c r="D27" s="17">
        <f>SUM(C27/C49)</f>
        <v>0.02329897140529347</v>
      </c>
      <c r="E27" s="18"/>
      <c r="F27" t="s">
        <v>48</v>
      </c>
      <c r="G27">
        <v>0</v>
      </c>
      <c r="H27">
        <v>0</v>
      </c>
      <c r="I27" s="17">
        <f>SUM(H27/H50)</f>
        <v>0</v>
      </c>
      <c r="J27" s="18"/>
      <c r="K27" s="24" t="str">
        <f>F53</f>
        <v>% change 2010 - 2009</v>
      </c>
      <c r="L27" s="28">
        <f>SUM((L24-L25)/L25)</f>
        <v>0.6842105263157895</v>
      </c>
      <c r="M27" s="28">
        <f>SUM((M24-M25)/M25)</f>
        <v>-0.11381407471763684</v>
      </c>
      <c r="N27" s="23"/>
    </row>
    <row r="28" spans="1:14" ht="12.75">
      <c r="A28" t="s">
        <v>49</v>
      </c>
      <c r="B28">
        <v>0</v>
      </c>
      <c r="C28">
        <v>1</v>
      </c>
      <c r="D28" s="17">
        <f>SUM(C28/C49)</f>
        <v>1.1315673339142046E-05</v>
      </c>
      <c r="E28" s="18"/>
      <c r="F28" t="s">
        <v>50</v>
      </c>
      <c r="G28">
        <v>0</v>
      </c>
      <c r="H28">
        <v>57</v>
      </c>
      <c r="I28" s="17">
        <f>SUM(H28/H50)</f>
        <v>0.005404892850369808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2</v>
      </c>
      <c r="C29">
        <v>370</v>
      </c>
      <c r="D29" s="17">
        <f>SUM(C29/C49)</f>
        <v>0.004186799135482557</v>
      </c>
      <c r="E29" s="18"/>
      <c r="F29" t="s">
        <v>52</v>
      </c>
      <c r="G29">
        <v>3</v>
      </c>
      <c r="H29">
        <v>19</v>
      </c>
      <c r="I29" s="17">
        <f>SUM(H29/H50)</f>
        <v>0.0018016309501232696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8</v>
      </c>
      <c r="C30">
        <v>916</v>
      </c>
      <c r="D30" s="17">
        <f>SUM(C30/C49)</f>
        <v>0.010365156778654114</v>
      </c>
      <c r="E30" s="18"/>
      <c r="F30" t="s">
        <v>53</v>
      </c>
      <c r="G30">
        <v>0</v>
      </c>
      <c r="H30">
        <v>13</v>
      </c>
      <c r="I30" s="17">
        <f>SUM(H30/H50)</f>
        <v>0.0012326948606106581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10</v>
      </c>
      <c r="C31">
        <v>5494</v>
      </c>
      <c r="D31" s="17">
        <f>SUM(C31/C49)</f>
        <v>0.0621683093252464</v>
      </c>
      <c r="E31" s="18"/>
      <c r="F31" t="s">
        <v>55</v>
      </c>
      <c r="G31">
        <v>0</v>
      </c>
      <c r="H31">
        <v>2</v>
      </c>
      <c r="I31" s="17">
        <f>SUM(H31/H50)</f>
        <v>0.00018964536317087047</v>
      </c>
      <c r="L31" s="16"/>
    </row>
    <row r="32" spans="1:12" ht="12.75">
      <c r="A32" t="s">
        <v>56</v>
      </c>
      <c r="B32">
        <v>0</v>
      </c>
      <c r="C32">
        <v>17</v>
      </c>
      <c r="D32" s="17">
        <f>SUM(C32/C49)</f>
        <v>0.00019236644676541478</v>
      </c>
      <c r="E32" s="18"/>
      <c r="F32" t="s">
        <v>57</v>
      </c>
      <c r="G32">
        <v>0</v>
      </c>
      <c r="H32">
        <v>1005</v>
      </c>
      <c r="I32" s="17">
        <f>SUM(H32/H50)</f>
        <v>0.09529679499336241</v>
      </c>
      <c r="L32" s="16"/>
    </row>
    <row r="33" spans="1:14" ht="12.75">
      <c r="A33" t="s">
        <v>45</v>
      </c>
      <c r="B33">
        <v>4</v>
      </c>
      <c r="C33">
        <v>2924</v>
      </c>
      <c r="D33" s="17">
        <f>SUM(C33/C49)</f>
        <v>0.03308702884365134</v>
      </c>
      <c r="E33" s="18"/>
      <c r="F33" t="s">
        <v>58</v>
      </c>
      <c r="G33">
        <v>16</v>
      </c>
      <c r="H33">
        <v>1376</v>
      </c>
      <c r="I33" s="17">
        <f>SUM(H33/H50)</f>
        <v>0.13047600986155888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1.1315673339142046E-05</v>
      </c>
      <c r="E34" s="18"/>
      <c r="F34" t="s">
        <v>38</v>
      </c>
      <c r="G34">
        <v>22</v>
      </c>
      <c r="H34">
        <v>969</v>
      </c>
      <c r="I34" s="17">
        <f>SUM(H34/H50)</f>
        <v>0.09188317845628674</v>
      </c>
      <c r="K34" s="13" t="s">
        <v>5</v>
      </c>
      <c r="L34" s="14" t="str">
        <f>B5</f>
        <v>01/12 - 31/12</v>
      </c>
      <c r="M34" s="14" t="str">
        <f>C5</f>
        <v>01/01 - 31/12</v>
      </c>
      <c r="N34" s="15" t="s">
        <v>8</v>
      </c>
    </row>
    <row r="35" spans="1:14" ht="12.75">
      <c r="A35" t="s">
        <v>33</v>
      </c>
      <c r="B35">
        <v>30</v>
      </c>
      <c r="C35">
        <v>9746</v>
      </c>
      <c r="D35" s="17">
        <f>SUM(C35/C49)</f>
        <v>0.11028255236327837</v>
      </c>
      <c r="E35" s="18"/>
      <c r="F35" t="s">
        <v>40</v>
      </c>
      <c r="G35">
        <v>0</v>
      </c>
      <c r="H35">
        <v>1</v>
      </c>
      <c r="I35" s="17">
        <f>SUM(H35/H50)</f>
        <v>9.482268158543523E-05</v>
      </c>
      <c r="J35" s="18"/>
      <c r="K35" t="s">
        <v>97</v>
      </c>
      <c r="L35" t="s">
        <v>97</v>
      </c>
      <c r="M35" t="s">
        <v>97</v>
      </c>
      <c r="N35" s="17" t="s">
        <v>97</v>
      </c>
    </row>
    <row r="36" spans="1:14" ht="12.75">
      <c r="A36" t="s">
        <v>60</v>
      </c>
      <c r="B36">
        <v>1</v>
      </c>
      <c r="C36">
        <v>81</v>
      </c>
      <c r="D36" s="17">
        <f>SUM(C36/C49)</f>
        <v>0.0009165695404705057</v>
      </c>
      <c r="E36" s="18"/>
      <c r="G36"/>
      <c r="H36"/>
      <c r="I36" s="41"/>
      <c r="J36" s="18"/>
      <c r="K36" s="19" t="s">
        <v>133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9</v>
      </c>
      <c r="C37">
        <v>1642</v>
      </c>
      <c r="D37" s="17">
        <f>SUM(C37/C49)</f>
        <v>0.01858033562287124</v>
      </c>
      <c r="E37" s="18"/>
      <c r="G37"/>
      <c r="H37"/>
      <c r="I37" s="44"/>
      <c r="K37" s="19" t="s">
        <v>14</v>
      </c>
      <c r="L37">
        <v>0</v>
      </c>
      <c r="M37">
        <v>0</v>
      </c>
      <c r="N37" s="17">
        <f>SUM(M37/M49)</f>
        <v>0</v>
      </c>
    </row>
    <row r="38" spans="1:14" ht="12.75">
      <c r="A38" t="s">
        <v>61</v>
      </c>
      <c r="B38">
        <v>31</v>
      </c>
      <c r="C38">
        <v>4915</v>
      </c>
      <c r="D38" s="17">
        <f>SUM(C38/C49)</f>
        <v>0.05561653446188315</v>
      </c>
      <c r="E38" s="18"/>
      <c r="G38"/>
      <c r="H38"/>
      <c r="I38" s="44"/>
      <c r="K38" s="19" t="s">
        <v>26</v>
      </c>
      <c r="L38">
        <v>0</v>
      </c>
      <c r="M38">
        <v>3</v>
      </c>
      <c r="N38" s="17">
        <f>SUM(M38/M49)</f>
        <v>0.06382978723404255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G39"/>
      <c r="H39"/>
      <c r="I39" s="44"/>
      <c r="K39" s="19" t="s">
        <v>134</v>
      </c>
      <c r="L39">
        <v>0</v>
      </c>
      <c r="M39">
        <v>12</v>
      </c>
      <c r="N39" s="17">
        <f>SUM(M39/M49)</f>
        <v>0.2553191489361702</v>
      </c>
    </row>
    <row r="40" spans="1:14" ht="12.75">
      <c r="A40" t="s">
        <v>52</v>
      </c>
      <c r="B40">
        <v>5</v>
      </c>
      <c r="C40">
        <v>224</v>
      </c>
      <c r="D40" s="17">
        <f>SUM(C40/C49)</f>
        <v>0.0025347108279678184</v>
      </c>
      <c r="E40" s="18"/>
      <c r="G40"/>
      <c r="H40"/>
      <c r="I40" s="44"/>
      <c r="J40" s="39"/>
      <c r="K40" s="19" t="s">
        <v>34</v>
      </c>
      <c r="L40">
        <v>0</v>
      </c>
      <c r="M40">
        <v>2</v>
      </c>
      <c r="N40" s="17">
        <f>SUM(M40/M49)</f>
        <v>0.0425531914893617</v>
      </c>
    </row>
    <row r="41" spans="1:14" ht="12.75">
      <c r="A41" t="s">
        <v>53</v>
      </c>
      <c r="B41">
        <v>1</v>
      </c>
      <c r="C41">
        <v>656</v>
      </c>
      <c r="D41" s="17">
        <f>SUM(C41/C49)</f>
        <v>0.007423081710477182</v>
      </c>
      <c r="E41" s="18"/>
      <c r="F41" s="34"/>
      <c r="G41" s="43"/>
      <c r="H41" s="43"/>
      <c r="I41" s="44"/>
      <c r="J41" s="42"/>
      <c r="K41" s="19" t="s">
        <v>62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s="19" t="s">
        <v>135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43</v>
      </c>
      <c r="C43">
        <v>10660</v>
      </c>
      <c r="D43" s="17">
        <f>SUM(C43/C49)</f>
        <v>0.1206250777952542</v>
      </c>
      <c r="E43" s="18"/>
      <c r="F43" s="34"/>
      <c r="G43" s="43"/>
      <c r="H43" s="43"/>
      <c r="I43" s="44"/>
      <c r="J43" s="26"/>
      <c r="K43" s="19" t="s">
        <v>36</v>
      </c>
      <c r="L43">
        <v>0</v>
      </c>
      <c r="M43">
        <v>0</v>
      </c>
      <c r="N43" s="17">
        <f>SUM(M43/M49)</f>
        <v>0</v>
      </c>
    </row>
    <row r="44" spans="1:14" ht="12.75">
      <c r="A44" t="s">
        <v>58</v>
      </c>
      <c r="B44">
        <v>85</v>
      </c>
      <c r="C44">
        <v>10301</v>
      </c>
      <c r="D44" s="17">
        <f>SUM(C44/C49)</f>
        <v>0.11656275106650221</v>
      </c>
      <c r="E44" s="18"/>
      <c r="F44" s="34"/>
      <c r="G44" s="43"/>
      <c r="H44" s="43"/>
      <c r="I44" s="44"/>
      <c r="J44" s="26"/>
      <c r="K44" s="19" t="s">
        <v>40</v>
      </c>
      <c r="L44">
        <v>0</v>
      </c>
      <c r="M44">
        <v>30</v>
      </c>
      <c r="N44" s="17">
        <f>SUM(M44/M49)</f>
        <v>0.6382978723404256</v>
      </c>
    </row>
    <row r="45" spans="1:14" ht="12.75">
      <c r="A45" t="s">
        <v>36</v>
      </c>
      <c r="B45">
        <v>1</v>
      </c>
      <c r="C45">
        <v>919</v>
      </c>
      <c r="D45" s="17">
        <f>SUM(C45/C49)</f>
        <v>0.01039910379867154</v>
      </c>
      <c r="E45" s="18"/>
      <c r="F45" s="34"/>
      <c r="G45" s="43"/>
      <c r="H45" s="43"/>
      <c r="I45" s="44"/>
      <c r="J45" s="26"/>
      <c r="K45" s="19" t="s">
        <v>136</v>
      </c>
      <c r="L45">
        <v>0</v>
      </c>
      <c r="M45">
        <v>0</v>
      </c>
      <c r="N45" s="17">
        <f>SUM(M45/M49)</f>
        <v>0</v>
      </c>
    </row>
    <row r="46" spans="1:14" ht="12.75">
      <c r="A46" t="s">
        <v>38</v>
      </c>
      <c r="B46">
        <v>21</v>
      </c>
      <c r="C46">
        <v>1603</v>
      </c>
      <c r="D46" s="17">
        <f>SUM(C46/C49)</f>
        <v>0.0181390243626447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137</v>
      </c>
      <c r="B49" s="25">
        <f>SUM(B6:B47)</f>
        <v>433</v>
      </c>
      <c r="C49" s="25">
        <f>SUM(C6:C47)</f>
        <v>88373</v>
      </c>
      <c r="D49" s="49"/>
      <c r="E49" s="7"/>
      <c r="F49" s="34"/>
      <c r="G49" s="43"/>
      <c r="H49" s="43"/>
      <c r="I49" s="44"/>
      <c r="J49" s="39"/>
      <c r="K49" s="24" t="str">
        <f>A49</f>
        <v>Total  December 2010</v>
      </c>
      <c r="L49" s="25">
        <f>SUM(L35:L44)</f>
        <v>0</v>
      </c>
      <c r="M49" s="25">
        <f>SUM(M35:M44)</f>
        <v>47</v>
      </c>
      <c r="N49" s="23"/>
    </row>
    <row r="50" spans="1:14" ht="12.75">
      <c r="A50" s="24" t="s">
        <v>138</v>
      </c>
      <c r="B50" s="7">
        <v>304</v>
      </c>
      <c r="C50" s="25">
        <v>57118</v>
      </c>
      <c r="D50" s="49"/>
      <c r="E50" s="7"/>
      <c r="F50" s="24" t="str">
        <f>A49</f>
        <v>Total  December 2010</v>
      </c>
      <c r="G50" s="27">
        <f>SUM(G6:G35)</f>
        <v>136</v>
      </c>
      <c r="H50" s="27">
        <f>SUM(H6:H49)</f>
        <v>10546</v>
      </c>
      <c r="I50" s="38"/>
      <c r="J50" s="39"/>
      <c r="K50" s="24" t="str">
        <f>A50</f>
        <v>Total  December 2009</v>
      </c>
      <c r="L50" s="7">
        <v>0</v>
      </c>
      <c r="M50" s="7">
        <v>170</v>
      </c>
      <c r="N50" s="23"/>
    </row>
    <row r="51" spans="1:14" ht="12.75">
      <c r="A51" s="24" t="s">
        <v>66</v>
      </c>
      <c r="B51" s="27">
        <f>SUM(B49-B50)</f>
        <v>129</v>
      </c>
      <c r="C51" s="27">
        <f>SUM(C49-C50)</f>
        <v>31255</v>
      </c>
      <c r="D51" s="49"/>
      <c r="E51" s="7"/>
      <c r="F51" s="24" t="str">
        <f>A50</f>
        <v>Total  December 2009</v>
      </c>
      <c r="G51" s="7">
        <v>161</v>
      </c>
      <c r="H51" s="7">
        <v>9285</v>
      </c>
      <c r="J51" s="39"/>
      <c r="K51" s="24" t="str">
        <f>A51</f>
        <v>2010 change 2009</v>
      </c>
      <c r="L51" s="27">
        <f>SUM(L49-L50)</f>
        <v>0</v>
      </c>
      <c r="M51" s="27">
        <f>SUM(M49-M50)</f>
        <v>-123</v>
      </c>
      <c r="N51" s="23"/>
    </row>
    <row r="52" spans="1:14" ht="12.75">
      <c r="A52" s="24" t="s">
        <v>67</v>
      </c>
      <c r="B52" s="28">
        <f>SUM(B51/B50)</f>
        <v>0.4243421052631579</v>
      </c>
      <c r="C52" s="28">
        <f>SUM(C51/C50)</f>
        <v>0.5472005322315208</v>
      </c>
      <c r="D52" s="51"/>
      <c r="E52" s="48"/>
      <c r="F52" s="24" t="str">
        <f>A51</f>
        <v>2010 change 2009</v>
      </c>
      <c r="G52" s="27">
        <f>SUM(G50-G51)</f>
        <v>-25</v>
      </c>
      <c r="H52" s="27">
        <f>SUM(H50-H51)</f>
        <v>1261</v>
      </c>
      <c r="I52" s="51"/>
      <c r="J52" s="39"/>
      <c r="K52" s="24" t="str">
        <f>A52</f>
        <v>% change 2010 - 2009</v>
      </c>
      <c r="L52" s="28" t="s">
        <v>118</v>
      </c>
      <c r="M52" s="28">
        <f>SUM((M49-M50)/M50)</f>
        <v>-0.7235294117647059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-0.15527950310559005</v>
      </c>
      <c r="H53" s="28">
        <f>H52/H51</f>
        <v>0.13581044695745825</v>
      </c>
      <c r="I53" s="51"/>
      <c r="J53" s="7"/>
      <c r="K53" s="24"/>
      <c r="L53" s="28"/>
      <c r="M53" s="28"/>
      <c r="N53" s="23"/>
    </row>
    <row r="54" spans="1:14" ht="12.75">
      <c r="A54" s="53" t="s">
        <v>106</v>
      </c>
      <c r="B54" t="s">
        <v>97</v>
      </c>
      <c r="C54" t="s">
        <v>97</v>
      </c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2.75">
      <c r="A55" s="24" t="s">
        <v>137</v>
      </c>
      <c r="B55" s="7">
        <v>1696</v>
      </c>
      <c r="C55" s="7">
        <v>40397</v>
      </c>
      <c r="D55" s="51"/>
      <c r="E55" s="53"/>
      <c r="F55" s="24"/>
      <c r="G55" s="28"/>
      <c r="H55" s="28"/>
      <c r="I55" s="51"/>
      <c r="K55" s="24"/>
      <c r="L55" s="28"/>
      <c r="M55" s="28"/>
      <c r="N55" s="23"/>
    </row>
    <row r="56" spans="1:14" ht="12.75">
      <c r="A56" s="24" t="s">
        <v>138</v>
      </c>
      <c r="B56" s="7">
        <v>2004</v>
      </c>
      <c r="C56" s="7">
        <v>50597</v>
      </c>
      <c r="E56" s="53"/>
      <c r="F56" s="29"/>
      <c r="G56" s="30"/>
      <c r="H56" s="30"/>
      <c r="I56" s="58"/>
      <c r="K56" s="59"/>
      <c r="L56" s="60"/>
      <c r="M56" s="60"/>
      <c r="N56" s="31"/>
    </row>
    <row r="57" spans="1:14" ht="12.75">
      <c r="A57" s="24" t="s">
        <v>66</v>
      </c>
      <c r="B57" s="7">
        <v>-308</v>
      </c>
      <c r="C57" s="7">
        <v>-10200</v>
      </c>
      <c r="D57" s="51"/>
      <c r="E57" s="53"/>
      <c r="F57" s="55"/>
      <c r="K57" s="22"/>
      <c r="L57" s="22"/>
      <c r="M57" s="22"/>
      <c r="N57" s="61"/>
    </row>
    <row r="58" spans="1:5" ht="12.75">
      <c r="A58" s="24" t="s">
        <v>67</v>
      </c>
      <c r="B58" s="28">
        <f>SUM(B57/B56)</f>
        <v>-0.1536926147704591</v>
      </c>
      <c r="C58" s="28">
        <f>SUM(C57/C56)</f>
        <v>-0.201592979820938</v>
      </c>
      <c r="D58" s="51"/>
      <c r="E58" s="53"/>
    </row>
    <row r="59" spans="1:5" ht="12.75">
      <c r="A59" s="52"/>
      <c r="B59" s="52"/>
      <c r="C59" s="52"/>
      <c r="D59" s="51"/>
      <c r="E59" s="53"/>
    </row>
    <row r="60" spans="1:5" ht="12.75">
      <c r="A60" s="52"/>
      <c r="B60" s="52"/>
      <c r="C60" s="52"/>
      <c r="D60" s="51"/>
      <c r="E60" s="55"/>
    </row>
    <row r="61" spans="4:5" ht="12.75">
      <c r="D61" s="56"/>
      <c r="E61" s="55"/>
    </row>
    <row r="62" spans="1:5" ht="12.75">
      <c r="A62" s="30"/>
      <c r="B62" s="30"/>
      <c r="C62" s="30"/>
      <c r="D62" s="57"/>
      <c r="E62" s="62"/>
    </row>
    <row r="66" ht="12.75">
      <c r="E66" s="55"/>
    </row>
    <row r="71" ht="12.75">
      <c r="E71" s="16"/>
    </row>
    <row r="72" ht="12.75">
      <c r="E72" s="16"/>
    </row>
    <row r="73" ht="12.75">
      <c r="E73" s="16"/>
    </row>
    <row r="74" ht="12.75">
      <c r="E74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10.710937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71</v>
      </c>
      <c r="C5" s="14" t="s">
        <v>72</v>
      </c>
      <c r="D5" s="15" t="s">
        <v>8</v>
      </c>
      <c r="E5" s="7"/>
      <c r="F5" s="13" t="s">
        <v>5</v>
      </c>
      <c r="G5" s="14" t="str">
        <f>B5</f>
        <v>01/2 - 28/2</v>
      </c>
      <c r="H5" s="14" t="str">
        <f>C5</f>
        <v>01/01 - 28/2</v>
      </c>
      <c r="I5" s="15" t="s">
        <v>8</v>
      </c>
      <c r="J5" s="7"/>
      <c r="K5" s="13" t="s">
        <v>5</v>
      </c>
      <c r="L5" s="14" t="str">
        <f>B5</f>
        <v>01/2 - 28/2</v>
      </c>
      <c r="M5" s="14" t="str">
        <f>C5</f>
        <v>01/01 - 28/2</v>
      </c>
      <c r="N5" s="15" t="s">
        <v>8</v>
      </c>
    </row>
    <row r="6" spans="1:14" ht="12.75">
      <c r="A6" t="s">
        <v>9</v>
      </c>
      <c r="B6">
        <v>10</v>
      </c>
      <c r="C6">
        <v>19</v>
      </c>
      <c r="D6" s="17">
        <f>SUM(C6/C45)</f>
        <v>0.0006582366187424216</v>
      </c>
      <c r="E6" s="18"/>
      <c r="F6" t="s">
        <v>10</v>
      </c>
      <c r="G6">
        <v>2</v>
      </c>
      <c r="H6">
        <v>2</v>
      </c>
      <c r="I6" s="17">
        <f>SUM(H6/H46)</f>
        <v>0.000574052812858783</v>
      </c>
      <c r="J6" s="18"/>
      <c r="K6" t="s">
        <v>11</v>
      </c>
      <c r="L6">
        <v>1</v>
      </c>
      <c r="M6">
        <v>1</v>
      </c>
      <c r="N6" s="17">
        <f>M6/M21</f>
        <v>0.00411522633744856</v>
      </c>
    </row>
    <row r="7" spans="1:14" ht="12.75">
      <c r="A7" t="s">
        <v>12</v>
      </c>
      <c r="B7">
        <v>414</v>
      </c>
      <c r="C7">
        <v>944</v>
      </c>
      <c r="D7" s="17">
        <f>SUM(C7/C45)</f>
        <v>0.032703966741728735</v>
      </c>
      <c r="E7" s="18"/>
      <c r="F7" t="s">
        <v>13</v>
      </c>
      <c r="G7">
        <v>1</v>
      </c>
      <c r="H7">
        <v>2</v>
      </c>
      <c r="I7" s="17">
        <f>SUM(H7/H46)</f>
        <v>0.000574052812858783</v>
      </c>
      <c r="J7" s="18"/>
      <c r="K7" t="s">
        <v>17</v>
      </c>
      <c r="L7">
        <v>18</v>
      </c>
      <c r="M7">
        <v>55</v>
      </c>
      <c r="N7" s="17">
        <f>SUM(M7/M21)</f>
        <v>0.22633744855967078</v>
      </c>
    </row>
    <row r="8" spans="1:14" ht="12.75">
      <c r="A8" t="s">
        <v>15</v>
      </c>
      <c r="B8">
        <v>245</v>
      </c>
      <c r="C8">
        <v>781</v>
      </c>
      <c r="D8" s="17">
        <f>SUM(C8/C45)</f>
        <v>0.02705698943357007</v>
      </c>
      <c r="E8" s="18"/>
      <c r="F8" t="s">
        <v>16</v>
      </c>
      <c r="G8">
        <v>29</v>
      </c>
      <c r="H8">
        <v>58</v>
      </c>
      <c r="I8" s="17">
        <f>SUM(H8/H46)</f>
        <v>0.016647531572904706</v>
      </c>
      <c r="J8" s="18"/>
      <c r="K8" t="s">
        <v>73</v>
      </c>
      <c r="L8">
        <v>1</v>
      </c>
      <c r="M8">
        <v>1</v>
      </c>
      <c r="N8" s="17">
        <f>SUM(M8/M21)</f>
        <v>0.00411522633744856</v>
      </c>
    </row>
    <row r="9" spans="1:14" ht="12.75">
      <c r="A9" t="s">
        <v>10</v>
      </c>
      <c r="B9">
        <v>46</v>
      </c>
      <c r="C9">
        <v>82</v>
      </c>
      <c r="D9" s="17">
        <f>SUM(C9/C45)</f>
        <v>0.0028408106703620302</v>
      </c>
      <c r="E9" s="18"/>
      <c r="F9" t="s">
        <v>21</v>
      </c>
      <c r="G9">
        <v>80</v>
      </c>
      <c r="H9">
        <v>203</v>
      </c>
      <c r="I9" s="17">
        <f>SUM(H9/H46)</f>
        <v>0.058266360505166474</v>
      </c>
      <c r="J9" s="18"/>
      <c r="K9" t="s">
        <v>20</v>
      </c>
      <c r="L9">
        <v>4</v>
      </c>
      <c r="M9">
        <v>5</v>
      </c>
      <c r="N9" s="17">
        <f>SUM(M9/M21)</f>
        <v>0.0205761316872428</v>
      </c>
    </row>
    <row r="10" spans="1:14" ht="12.75">
      <c r="A10" t="s">
        <v>13</v>
      </c>
      <c r="B10">
        <v>0</v>
      </c>
      <c r="C10">
        <v>1</v>
      </c>
      <c r="D10" s="17">
        <f>SUM(C10/C45)</f>
        <v>3.464403256539061E-05</v>
      </c>
      <c r="E10" s="18"/>
      <c r="F10" t="s">
        <v>23</v>
      </c>
      <c r="G10">
        <v>233</v>
      </c>
      <c r="H10">
        <v>651</v>
      </c>
      <c r="I10" s="17">
        <f>SUM(H10/H46)</f>
        <v>0.18685419058553387</v>
      </c>
      <c r="J10" s="18"/>
      <c r="K10" t="s">
        <v>22</v>
      </c>
      <c r="L10">
        <v>2</v>
      </c>
      <c r="M10">
        <v>11</v>
      </c>
      <c r="N10" s="17">
        <f>SUM(M10/M21)</f>
        <v>0.04526748971193416</v>
      </c>
    </row>
    <row r="11" spans="1:14" ht="12.75">
      <c r="A11" t="s">
        <v>16</v>
      </c>
      <c r="B11">
        <v>139</v>
      </c>
      <c r="C11">
        <v>197</v>
      </c>
      <c r="D11" s="17">
        <f>SUM(C11/C45)</f>
        <v>0.00682487441538195</v>
      </c>
      <c r="E11" s="18"/>
      <c r="F11" t="s">
        <v>25</v>
      </c>
      <c r="G11">
        <v>49</v>
      </c>
      <c r="H11">
        <v>171</v>
      </c>
      <c r="I11" s="17">
        <f>SUM(H11/H46)</f>
        <v>0.049081515499425944</v>
      </c>
      <c r="J11" s="18"/>
      <c r="K11" t="s">
        <v>24</v>
      </c>
      <c r="L11">
        <v>5</v>
      </c>
      <c r="M11">
        <v>11</v>
      </c>
      <c r="N11" s="17">
        <f>SUM(M11/M21)</f>
        <v>0.04526748971193416</v>
      </c>
    </row>
    <row r="12" spans="1:14" ht="12.75">
      <c r="A12" t="s">
        <v>30</v>
      </c>
      <c r="B12">
        <v>10</v>
      </c>
      <c r="C12">
        <v>15</v>
      </c>
      <c r="D12" s="17">
        <f>SUM(C12/C45)</f>
        <v>0.0005196604884808592</v>
      </c>
      <c r="E12" s="18"/>
      <c r="F12" t="s">
        <v>28</v>
      </c>
      <c r="G12">
        <v>1</v>
      </c>
      <c r="H12">
        <v>1</v>
      </c>
      <c r="I12" s="17">
        <f>SUM(H12/H46)</f>
        <v>0.0002870264064293915</v>
      </c>
      <c r="J12" s="18"/>
      <c r="K12" t="s">
        <v>74</v>
      </c>
      <c r="L12">
        <v>0</v>
      </c>
      <c r="M12">
        <v>1</v>
      </c>
      <c r="N12" s="17">
        <f>SUM(M12/M21)</f>
        <v>0.00411522633744856</v>
      </c>
    </row>
    <row r="13" spans="1:14" ht="13.5" customHeight="1">
      <c r="A13" t="s">
        <v>19</v>
      </c>
      <c r="B13">
        <v>2</v>
      </c>
      <c r="C13">
        <v>5</v>
      </c>
      <c r="D13" s="17">
        <f>SUM(C13/C45)</f>
        <v>0.00017322016282695306</v>
      </c>
      <c r="E13" s="18"/>
      <c r="F13" t="s">
        <v>31</v>
      </c>
      <c r="G13">
        <v>34</v>
      </c>
      <c r="H13">
        <v>93</v>
      </c>
      <c r="I13" s="17">
        <f>SUM(H13/H46)</f>
        <v>0.026693455797933408</v>
      </c>
      <c r="J13" s="18"/>
      <c r="K13" t="s">
        <v>26</v>
      </c>
      <c r="L13">
        <v>6</v>
      </c>
      <c r="M13">
        <v>10</v>
      </c>
      <c r="N13" s="17">
        <f>SUM(M13/M21)</f>
        <v>0.0411522633744856</v>
      </c>
    </row>
    <row r="14" spans="1:14" ht="12.75">
      <c r="A14" t="s">
        <v>21</v>
      </c>
      <c r="B14">
        <v>230</v>
      </c>
      <c r="C14">
        <v>492</v>
      </c>
      <c r="D14" s="17">
        <f>SUM(C14/C45)</f>
        <v>0.01704486402217218</v>
      </c>
      <c r="E14" s="18"/>
      <c r="F14" t="s">
        <v>22</v>
      </c>
      <c r="G14">
        <v>114</v>
      </c>
      <c r="H14">
        <v>144</v>
      </c>
      <c r="I14" s="17">
        <f>SUM(H14/H46)</f>
        <v>0.04133180252583238</v>
      </c>
      <c r="J14" s="18"/>
      <c r="K14" t="s">
        <v>29</v>
      </c>
      <c r="L14">
        <v>12</v>
      </c>
      <c r="M14">
        <v>34</v>
      </c>
      <c r="N14" s="17">
        <f>SUM(M14/M21)</f>
        <v>0.13991769547325103</v>
      </c>
    </row>
    <row r="15" spans="1:14" ht="12.75">
      <c r="A15" t="s">
        <v>23</v>
      </c>
      <c r="B15">
        <v>1276</v>
      </c>
      <c r="C15">
        <v>3907</v>
      </c>
      <c r="D15" s="17">
        <f>SUM(C15/C45)</f>
        <v>0.13535423523298112</v>
      </c>
      <c r="E15" s="18"/>
      <c r="F15" t="s">
        <v>24</v>
      </c>
      <c r="G15">
        <v>3</v>
      </c>
      <c r="H15">
        <v>5</v>
      </c>
      <c r="I15" s="17">
        <f>SUM(H15/H46)</f>
        <v>0.0014351320321469576</v>
      </c>
      <c r="J15" s="18"/>
      <c r="K15" t="s">
        <v>32</v>
      </c>
      <c r="L15">
        <v>3</v>
      </c>
      <c r="M15">
        <v>6</v>
      </c>
      <c r="N15" s="17">
        <f>SUM(M15/M21)</f>
        <v>0.024691358024691357</v>
      </c>
    </row>
    <row r="16" spans="1:14" ht="12.75">
      <c r="A16" t="s">
        <v>25</v>
      </c>
      <c r="B16">
        <v>889</v>
      </c>
      <c r="C16">
        <v>2102</v>
      </c>
      <c r="D16" s="17">
        <f>SUM(C16/C45)</f>
        <v>0.07282175645245106</v>
      </c>
      <c r="E16" s="18"/>
      <c r="F16" t="s">
        <v>35</v>
      </c>
      <c r="G16">
        <v>18</v>
      </c>
      <c r="H16">
        <v>37</v>
      </c>
      <c r="I16" s="17">
        <f>SUM(H16/H46)</f>
        <v>0.010619977037887486</v>
      </c>
      <c r="J16" s="18"/>
      <c r="K16" t="s">
        <v>33</v>
      </c>
      <c r="L16">
        <v>3</v>
      </c>
      <c r="M16">
        <v>6</v>
      </c>
      <c r="N16" s="17">
        <f>SUM(M16/M21)</f>
        <v>0.024691358024691357</v>
      </c>
    </row>
    <row r="17" spans="1:14" ht="12.75">
      <c r="A17" t="s">
        <v>28</v>
      </c>
      <c r="B17">
        <v>186</v>
      </c>
      <c r="C17">
        <v>441</v>
      </c>
      <c r="D17" s="17">
        <f>SUM(C17/C45)</f>
        <v>0.01527801836133726</v>
      </c>
      <c r="E17" s="18"/>
      <c r="F17" t="s">
        <v>37</v>
      </c>
      <c r="G17">
        <v>16</v>
      </c>
      <c r="H17">
        <v>27</v>
      </c>
      <c r="I17" s="17">
        <f>SUM(H17/H46)</f>
        <v>0.007749712973593571</v>
      </c>
      <c r="J17" s="18"/>
      <c r="K17" t="s">
        <v>34</v>
      </c>
      <c r="L17">
        <v>17</v>
      </c>
      <c r="M17">
        <v>30</v>
      </c>
      <c r="N17" s="17">
        <f>SUM(M17/M21)</f>
        <v>0.12345679012345678</v>
      </c>
    </row>
    <row r="18" spans="1:14" ht="12.75">
      <c r="A18" t="s">
        <v>31</v>
      </c>
      <c r="B18">
        <v>427</v>
      </c>
      <c r="C18">
        <v>963</v>
      </c>
      <c r="D18" s="17">
        <f>SUM(C18/C45)</f>
        <v>0.03336220336047116</v>
      </c>
      <c r="E18" s="18"/>
      <c r="F18" t="s">
        <v>41</v>
      </c>
      <c r="G18">
        <v>1</v>
      </c>
      <c r="H18">
        <v>2</v>
      </c>
      <c r="I18" s="17">
        <f>SUM(H18/H46)</f>
        <v>0.000574052812858783</v>
      </c>
      <c r="J18" s="18"/>
      <c r="K18" t="s">
        <v>36</v>
      </c>
      <c r="L18">
        <v>23</v>
      </c>
      <c r="M18">
        <v>36</v>
      </c>
      <c r="N18" s="17">
        <f>SUM(M18/M21)</f>
        <v>0.14814814814814814</v>
      </c>
    </row>
    <row r="19" spans="1:14" ht="12.75">
      <c r="A19" t="s">
        <v>42</v>
      </c>
      <c r="B19">
        <v>38</v>
      </c>
      <c r="C19">
        <v>80</v>
      </c>
      <c r="D19" s="17">
        <f>SUM(C19/C45)</f>
        <v>0.002771522605231249</v>
      </c>
      <c r="E19" s="18"/>
      <c r="F19" t="s">
        <v>29</v>
      </c>
      <c r="G19">
        <v>81</v>
      </c>
      <c r="H19">
        <v>218</v>
      </c>
      <c r="I19" s="17">
        <f>SUM(H19/H46)</f>
        <v>0.06257175660160735</v>
      </c>
      <c r="J19" s="18"/>
      <c r="K19" t="s">
        <v>38</v>
      </c>
      <c r="L19">
        <v>11</v>
      </c>
      <c r="M19">
        <v>36</v>
      </c>
      <c r="N19" s="17">
        <f>SUM(M19/M21)</f>
        <v>0.14814814814814814</v>
      </c>
    </row>
    <row r="20" spans="1:14" ht="12.75">
      <c r="A20" t="s">
        <v>43</v>
      </c>
      <c r="B20">
        <v>0</v>
      </c>
      <c r="C20">
        <v>1</v>
      </c>
      <c r="D20" s="17">
        <f>SUM(C20/C45)</f>
        <v>3.464403256539061E-05</v>
      </c>
      <c r="E20" s="18"/>
      <c r="F20" t="s">
        <v>32</v>
      </c>
      <c r="G20">
        <v>60</v>
      </c>
      <c r="H20">
        <v>151</v>
      </c>
      <c r="I20" s="17">
        <f>SUM(H20/H46)</f>
        <v>0.043340987370838115</v>
      </c>
      <c r="J20" s="18"/>
      <c r="K20"/>
      <c r="N20" s="23"/>
    </row>
    <row r="21" spans="1:14" ht="12.75">
      <c r="A21" t="s">
        <v>35</v>
      </c>
      <c r="B21">
        <v>404</v>
      </c>
      <c r="C21">
        <v>777</v>
      </c>
      <c r="D21" s="17">
        <f>SUM(C21/C45)</f>
        <v>0.026918413303308505</v>
      </c>
      <c r="E21" s="18"/>
      <c r="F21" t="s">
        <v>44</v>
      </c>
      <c r="G21">
        <v>34</v>
      </c>
      <c r="H21">
        <v>67</v>
      </c>
      <c r="I21" s="17">
        <f>SUM(H21/H46)</f>
        <v>0.019230769230769232</v>
      </c>
      <c r="J21" s="18"/>
      <c r="K21" s="24" t="str">
        <f>F46</f>
        <v>Total FEBRUARY 2010</v>
      </c>
      <c r="L21" s="7">
        <f>SUM(L6:L19)</f>
        <v>106</v>
      </c>
      <c r="M21" s="25">
        <f>SUM(M6:M19)</f>
        <v>243</v>
      </c>
      <c r="N21" s="23"/>
    </row>
    <row r="22" spans="1:17" ht="12.75">
      <c r="A22" t="s">
        <v>37</v>
      </c>
      <c r="B22">
        <v>47</v>
      </c>
      <c r="C22">
        <v>76</v>
      </c>
      <c r="D22" s="17">
        <f>SUM(C22/C45)</f>
        <v>0.0026329464749696866</v>
      </c>
      <c r="E22" s="18"/>
      <c r="F22" t="s">
        <v>45</v>
      </c>
      <c r="G22">
        <v>118</v>
      </c>
      <c r="H22">
        <v>302</v>
      </c>
      <c r="I22" s="17">
        <f>SUM(H22/H46)</f>
        <v>0.08668197474167623</v>
      </c>
      <c r="J22" s="18"/>
      <c r="K22" s="24" t="str">
        <f>F47</f>
        <v>Total FEBRUARY 2009</v>
      </c>
      <c r="L22" s="7">
        <v>117</v>
      </c>
      <c r="M22" s="25">
        <v>403</v>
      </c>
      <c r="N22" s="23"/>
      <c r="P22" s="26"/>
      <c r="Q22" s="26"/>
    </row>
    <row r="23" spans="1:17" ht="12.75">
      <c r="A23" t="s">
        <v>46</v>
      </c>
      <c r="B23">
        <v>49</v>
      </c>
      <c r="C23">
        <v>108</v>
      </c>
      <c r="D23" s="17">
        <f>SUM(C23/C45)</f>
        <v>0.003741555517062186</v>
      </c>
      <c r="E23" s="18"/>
      <c r="F23" t="s">
        <v>33</v>
      </c>
      <c r="G23">
        <v>52</v>
      </c>
      <c r="H23">
        <v>111</v>
      </c>
      <c r="I23" s="17">
        <f>SUM(H23/H46)</f>
        <v>0.031859931113662456</v>
      </c>
      <c r="J23" s="18"/>
      <c r="K23" s="24" t="str">
        <f>F48</f>
        <v>2010 change 2009</v>
      </c>
      <c r="L23" s="27">
        <f>SUM(L21-L22)</f>
        <v>-11</v>
      </c>
      <c r="M23" s="27">
        <f>SUM(M21-M22)</f>
        <v>-160</v>
      </c>
      <c r="N23" s="23"/>
      <c r="P23" s="27"/>
      <c r="Q23" s="27"/>
    </row>
    <row r="24" spans="1:17" ht="12.75">
      <c r="A24" t="s">
        <v>41</v>
      </c>
      <c r="B24">
        <v>350</v>
      </c>
      <c r="C24">
        <v>826</v>
      </c>
      <c r="D24" s="17">
        <f>SUM(C24/C45)</f>
        <v>0.028615970899012647</v>
      </c>
      <c r="E24" s="18"/>
      <c r="F24" t="s">
        <v>50</v>
      </c>
      <c r="G24">
        <v>0</v>
      </c>
      <c r="H24">
        <v>1</v>
      </c>
      <c r="I24" s="17">
        <f>SUM(H24/H46)</f>
        <v>0.0002870264064293915</v>
      </c>
      <c r="J24" s="18"/>
      <c r="K24" s="24" t="str">
        <f>F49</f>
        <v>% change 2010 - 2009</v>
      </c>
      <c r="L24" s="28">
        <f>SUM((L21-L22)/L22)</f>
        <v>-0.09401709401709402</v>
      </c>
      <c r="M24" s="28">
        <f>SUM((M21-M22)/M22)</f>
        <v>-0.3970223325062035</v>
      </c>
      <c r="N24" s="23"/>
      <c r="P24" s="28"/>
      <c r="Q24" s="28"/>
    </row>
    <row r="25" spans="1:14" ht="12.75">
      <c r="A25" t="s">
        <v>29</v>
      </c>
      <c r="B25">
        <v>340</v>
      </c>
      <c r="C25">
        <v>921</v>
      </c>
      <c r="D25" s="17">
        <f>SUM(C25/C45)</f>
        <v>0.03190715399272475</v>
      </c>
      <c r="E25" s="18"/>
      <c r="F25" t="s">
        <v>52</v>
      </c>
      <c r="G25">
        <v>2</v>
      </c>
      <c r="H25">
        <v>3</v>
      </c>
      <c r="I25" s="17">
        <f>SUM(H25/H46)</f>
        <v>0.0008610792192881745</v>
      </c>
      <c r="J25" s="18"/>
      <c r="K25" s="24"/>
      <c r="L25" s="28"/>
      <c r="M25" s="28"/>
      <c r="N25" s="23"/>
    </row>
    <row r="26" spans="1:14" ht="12.75">
      <c r="A26" t="s">
        <v>49</v>
      </c>
      <c r="B26">
        <v>0</v>
      </c>
      <c r="C26">
        <v>0</v>
      </c>
      <c r="D26" s="17">
        <f>SUM(C26/C45)</f>
        <v>0</v>
      </c>
      <c r="E26" s="18"/>
      <c r="F26" t="s">
        <v>53</v>
      </c>
      <c r="G26">
        <v>3</v>
      </c>
      <c r="H26">
        <v>4</v>
      </c>
      <c r="I26" s="17">
        <f>SUM(H26/H46)</f>
        <v>0.001148105625717566</v>
      </c>
      <c r="J26" s="18"/>
      <c r="K26" s="24"/>
      <c r="L26" s="28"/>
      <c r="M26" s="28"/>
      <c r="N26" s="23"/>
    </row>
    <row r="27" spans="1:14" ht="12.75">
      <c r="A27" t="s">
        <v>51</v>
      </c>
      <c r="B27">
        <v>40</v>
      </c>
      <c r="C27">
        <v>100</v>
      </c>
      <c r="D27" s="17">
        <f>SUM(C27/C45)</f>
        <v>0.0034644032565390613</v>
      </c>
      <c r="E27" s="18"/>
      <c r="F27" t="s">
        <v>55</v>
      </c>
      <c r="G27">
        <v>1</v>
      </c>
      <c r="H27">
        <v>1</v>
      </c>
      <c r="I27" s="17">
        <f>SUM(H27/H46)</f>
        <v>0.0002870264064293915</v>
      </c>
      <c r="J27" s="18"/>
      <c r="K27" s="29"/>
      <c r="L27" s="30"/>
      <c r="M27" s="30"/>
      <c r="N27" s="31"/>
    </row>
    <row r="28" spans="1:12" ht="12.75">
      <c r="A28" t="s">
        <v>32</v>
      </c>
      <c r="B28">
        <v>234</v>
      </c>
      <c r="C28">
        <v>513</v>
      </c>
      <c r="D28" s="17">
        <f>SUM(C28/C45)</f>
        <v>0.017772388706045382</v>
      </c>
      <c r="E28" s="18"/>
      <c r="F28" t="s">
        <v>57</v>
      </c>
      <c r="G28">
        <v>239</v>
      </c>
      <c r="H28">
        <v>586</v>
      </c>
      <c r="I28" s="17">
        <f>SUM(H28/H46)</f>
        <v>0.16819747416762343</v>
      </c>
      <c r="J28" s="18"/>
      <c r="L28" s="16"/>
    </row>
    <row r="29" spans="1:12" ht="12.75">
      <c r="A29" t="s">
        <v>44</v>
      </c>
      <c r="B29">
        <v>782</v>
      </c>
      <c r="C29">
        <v>1749</v>
      </c>
      <c r="D29" s="17">
        <f>SUM(C29/C45)</f>
        <v>0.06059241295686818</v>
      </c>
      <c r="E29" s="18"/>
      <c r="F29" t="s">
        <v>58</v>
      </c>
      <c r="G29">
        <v>181</v>
      </c>
      <c r="H29">
        <v>495</v>
      </c>
      <c r="I29" s="17">
        <f>SUM(H29/H46)</f>
        <v>0.14207807118254878</v>
      </c>
      <c r="J29" s="18"/>
      <c r="L29" s="16"/>
    </row>
    <row r="30" spans="1:14" ht="12.75">
      <c r="A30" t="s">
        <v>56</v>
      </c>
      <c r="B30">
        <v>1</v>
      </c>
      <c r="C30">
        <v>2</v>
      </c>
      <c r="D30" s="17">
        <f>SUM(C30/C45)</f>
        <v>6.928806513078123E-05</v>
      </c>
      <c r="E30" s="18"/>
      <c r="F30" t="s">
        <v>38</v>
      </c>
      <c r="G30">
        <v>91</v>
      </c>
      <c r="H30">
        <v>149</v>
      </c>
      <c r="I30" s="17">
        <f>SUM(H30/H46)</f>
        <v>0.042766934557979336</v>
      </c>
      <c r="K30" s="11"/>
      <c r="L30" s="9" t="s">
        <v>54</v>
      </c>
      <c r="M30" s="9"/>
      <c r="N30" s="10"/>
    </row>
    <row r="31" spans="1:14" ht="12.75">
      <c r="A31" t="s">
        <v>45</v>
      </c>
      <c r="B31">
        <v>449</v>
      </c>
      <c r="C31">
        <v>956</v>
      </c>
      <c r="D31" s="17">
        <f>SUM(C31/C45)</f>
        <v>0.03311969513251342</v>
      </c>
      <c r="E31" s="18"/>
      <c r="F31" t="s">
        <v>40</v>
      </c>
      <c r="G31">
        <v>0</v>
      </c>
      <c r="H31">
        <v>0</v>
      </c>
      <c r="I31" s="17">
        <f>SUM(H31/H46)</f>
        <v>0</v>
      </c>
      <c r="K31" s="13" t="s">
        <v>5</v>
      </c>
      <c r="L31" s="14" t="str">
        <f>B5</f>
        <v>01/2 - 28/2</v>
      </c>
      <c r="M31" s="14" t="str">
        <f>C5</f>
        <v>01/01 - 28/2</v>
      </c>
      <c r="N31" s="15" t="s">
        <v>8</v>
      </c>
    </row>
    <row r="32" spans="1:14" ht="12.75">
      <c r="A32" t="s">
        <v>59</v>
      </c>
      <c r="B32">
        <v>1</v>
      </c>
      <c r="C32">
        <v>1</v>
      </c>
      <c r="D32" s="17">
        <f>SUM(C32/C45)</f>
        <v>3.464403256539061E-05</v>
      </c>
      <c r="E32" s="18"/>
      <c r="F32" s="34"/>
      <c r="G32" s="35"/>
      <c r="H32" s="35"/>
      <c r="I32" s="36"/>
      <c r="K32" t="s">
        <v>14</v>
      </c>
      <c r="L32">
        <v>0</v>
      </c>
      <c r="M32">
        <v>0</v>
      </c>
      <c r="N32" s="17">
        <f>SUM(M32/M50)</f>
        <v>0</v>
      </c>
    </row>
    <row r="33" spans="1:14" ht="12.75">
      <c r="A33" t="s">
        <v>33</v>
      </c>
      <c r="B33">
        <v>1138</v>
      </c>
      <c r="C33">
        <v>2668</v>
      </c>
      <c r="D33" s="17">
        <f>SUM(C33/C45)</f>
        <v>0.09243027888446215</v>
      </c>
      <c r="E33" s="18"/>
      <c r="F33" s="34"/>
      <c r="G33" s="35"/>
      <c r="H33" s="35"/>
      <c r="I33" s="36"/>
      <c r="K33" t="s">
        <v>17</v>
      </c>
      <c r="L33">
        <v>0</v>
      </c>
      <c r="M33">
        <v>0</v>
      </c>
      <c r="N33" s="17">
        <f>SUM(M33/M50)</f>
        <v>0</v>
      </c>
    </row>
    <row r="34" spans="1:14" ht="12.75">
      <c r="A34" t="s">
        <v>60</v>
      </c>
      <c r="B34">
        <v>10</v>
      </c>
      <c r="C34">
        <v>16</v>
      </c>
      <c r="D34" s="17">
        <f>SUM(C34/C45)</f>
        <v>0.0005543045210462498</v>
      </c>
      <c r="E34" s="18"/>
      <c r="F34" s="34"/>
      <c r="G34" s="35"/>
      <c r="H34" s="35"/>
      <c r="I34" s="36"/>
      <c r="J34" s="18"/>
      <c r="K34" t="s">
        <v>26</v>
      </c>
      <c r="L34">
        <v>0</v>
      </c>
      <c r="M34">
        <v>0</v>
      </c>
      <c r="N34" s="17">
        <f>SUM(M34/M50)</f>
        <v>0</v>
      </c>
    </row>
    <row r="35" spans="1:14" ht="12.75">
      <c r="A35" t="s">
        <v>50</v>
      </c>
      <c r="B35">
        <v>234</v>
      </c>
      <c r="C35">
        <v>631</v>
      </c>
      <c r="D35" s="17">
        <f>SUM(C35/C45)</f>
        <v>0.021860384548761477</v>
      </c>
      <c r="E35" s="18"/>
      <c r="F35" s="19"/>
      <c r="G35" s="37"/>
      <c r="H35" s="37"/>
      <c r="I35" s="38"/>
      <c r="J35" s="18"/>
      <c r="K35" t="s">
        <v>29</v>
      </c>
      <c r="L35">
        <v>0</v>
      </c>
      <c r="M35">
        <v>3</v>
      </c>
      <c r="N35" s="17">
        <f>SUM(M35/M50)</f>
        <v>0.23076923076923078</v>
      </c>
    </row>
    <row r="36" spans="1:14" ht="12.75">
      <c r="A36" t="s">
        <v>61</v>
      </c>
      <c r="B36">
        <v>655</v>
      </c>
      <c r="C36">
        <v>1377</v>
      </c>
      <c r="D36" s="17">
        <f>SUM(C36/C45)</f>
        <v>0.04770483284254287</v>
      </c>
      <c r="E36" s="18"/>
      <c r="F36" s="19"/>
      <c r="G36" s="40"/>
      <c r="H36" s="40"/>
      <c r="I36" s="41"/>
      <c r="K36" t="s">
        <v>34</v>
      </c>
      <c r="L36">
        <v>0</v>
      </c>
      <c r="M36">
        <v>0</v>
      </c>
      <c r="N36" s="17">
        <f>SUM(M36/M50)</f>
        <v>0</v>
      </c>
    </row>
    <row r="37" spans="1:14" ht="12.75">
      <c r="A37" t="s">
        <v>52</v>
      </c>
      <c r="B37">
        <v>35</v>
      </c>
      <c r="C37">
        <v>91</v>
      </c>
      <c r="D37" s="17">
        <f>SUM(C37/C45)</f>
        <v>0.0031526069634505455</v>
      </c>
      <c r="E37" s="18"/>
      <c r="F37" s="34"/>
      <c r="G37" s="43"/>
      <c r="H37" s="43"/>
      <c r="I37" s="44"/>
      <c r="K37" t="s">
        <v>17</v>
      </c>
      <c r="L37">
        <v>0</v>
      </c>
      <c r="M37">
        <v>0</v>
      </c>
      <c r="N37" s="17">
        <f>SUM(M37/M50)</f>
        <v>0</v>
      </c>
    </row>
    <row r="38" spans="1:14" ht="12.75">
      <c r="A38" t="s">
        <v>53</v>
      </c>
      <c r="B38">
        <v>104</v>
      </c>
      <c r="C38">
        <v>213</v>
      </c>
      <c r="D38" s="17">
        <f>SUM(C38/C45)</f>
        <v>0.0073791789364282</v>
      </c>
      <c r="E38" s="18"/>
      <c r="F38" s="34"/>
      <c r="G38" s="43"/>
      <c r="H38" s="43"/>
      <c r="I38" s="44"/>
      <c r="K38" t="s">
        <v>62</v>
      </c>
      <c r="L38">
        <v>0</v>
      </c>
      <c r="M38">
        <v>0</v>
      </c>
      <c r="N38" s="17">
        <f>SUM(M38/M50)</f>
        <v>0</v>
      </c>
    </row>
    <row r="39" spans="1:14" ht="12.75">
      <c r="A39" t="s">
        <v>57</v>
      </c>
      <c r="B39">
        <v>1769</v>
      </c>
      <c r="C39">
        <v>3837</v>
      </c>
      <c r="D39" s="17">
        <f>SUM(C39/C45)</f>
        <v>0.13292915295340377</v>
      </c>
      <c r="E39" s="18"/>
      <c r="F39" s="34"/>
      <c r="G39" s="43"/>
      <c r="H39" s="43"/>
      <c r="I39" s="44"/>
      <c r="J39" s="39"/>
      <c r="K39" t="s">
        <v>36</v>
      </c>
      <c r="L39">
        <v>0</v>
      </c>
      <c r="M39">
        <v>0</v>
      </c>
      <c r="N39" s="17">
        <f>SUM(M39/M50)</f>
        <v>0</v>
      </c>
    </row>
    <row r="40" spans="1:14" ht="12.75">
      <c r="A40" t="s">
        <v>58</v>
      </c>
      <c r="B40">
        <v>1344</v>
      </c>
      <c r="C40">
        <v>3161</v>
      </c>
      <c r="D40" s="17">
        <f>SUM(C40/C45)</f>
        <v>0.10950978693919973</v>
      </c>
      <c r="E40" s="18"/>
      <c r="F40" s="34"/>
      <c r="G40" s="43"/>
      <c r="H40" s="43"/>
      <c r="I40" s="44"/>
      <c r="J40" s="42"/>
      <c r="K40" t="s">
        <v>38</v>
      </c>
      <c r="L40">
        <v>8</v>
      </c>
      <c r="M40">
        <v>10</v>
      </c>
      <c r="N40" s="17">
        <f>SUM(M40/M50)</f>
        <v>0.7692307692307693</v>
      </c>
    </row>
    <row r="41" spans="1:14" ht="12.75">
      <c r="A41" t="s">
        <v>36</v>
      </c>
      <c r="B41">
        <v>122</v>
      </c>
      <c r="C41">
        <v>284</v>
      </c>
      <c r="D41" s="17">
        <f>SUM(C41/C45)</f>
        <v>0.009838905248570933</v>
      </c>
      <c r="E41" s="18"/>
      <c r="F41" s="34"/>
      <c r="G41" s="43"/>
      <c r="H41" s="43"/>
      <c r="I41" s="44"/>
      <c r="J41" s="26"/>
      <c r="K41" t="s">
        <v>40</v>
      </c>
      <c r="L41">
        <v>0</v>
      </c>
      <c r="M41">
        <v>0</v>
      </c>
      <c r="N41" s="17">
        <f>SUM(M41/M50)</f>
        <v>0</v>
      </c>
    </row>
    <row r="42" spans="1:14" ht="12.75">
      <c r="A42" t="s">
        <v>38</v>
      </c>
      <c r="B42">
        <v>286</v>
      </c>
      <c r="C42">
        <v>528</v>
      </c>
      <c r="D42" s="17">
        <f>SUM(C42/C45)</f>
        <v>0.018292049194526244</v>
      </c>
      <c r="E42" s="18"/>
      <c r="F42" s="34"/>
      <c r="G42" s="43"/>
      <c r="H42" s="43"/>
      <c r="I42" s="44"/>
      <c r="J42" s="26"/>
      <c r="K42" s="21"/>
      <c r="N42" s="45"/>
    </row>
    <row r="43" spans="1:14" ht="12.75">
      <c r="A43" t="s">
        <v>40</v>
      </c>
      <c r="B43">
        <v>0</v>
      </c>
      <c r="C43">
        <v>0</v>
      </c>
      <c r="D43" s="17">
        <f>SUM(C43/C45)</f>
        <v>0</v>
      </c>
      <c r="E43" s="18"/>
      <c r="F43" s="34"/>
      <c r="G43" s="43"/>
      <c r="H43" s="43"/>
      <c r="I43" s="44"/>
      <c r="J43" s="26"/>
      <c r="K43" s="21"/>
      <c r="N43" s="45"/>
    </row>
    <row r="44" spans="1:14" ht="12.75">
      <c r="A44" s="47"/>
      <c r="C44" s="37"/>
      <c r="D44" s="17"/>
      <c r="E44" s="46"/>
      <c r="F44" s="34"/>
      <c r="G44" s="43"/>
      <c r="H44" s="43"/>
      <c r="I44" s="44"/>
      <c r="J44" s="39"/>
      <c r="K44" s="21"/>
      <c r="N44" s="45"/>
    </row>
    <row r="45" spans="1:14" ht="12.75">
      <c r="A45" s="24" t="s">
        <v>75</v>
      </c>
      <c r="B45" s="25">
        <f>SUM(B6:B43)</f>
        <v>12306</v>
      </c>
      <c r="C45" s="25">
        <f>SUM(C6:C43)</f>
        <v>28865</v>
      </c>
      <c r="D45" s="49"/>
      <c r="E45" s="7"/>
      <c r="F45" s="34"/>
      <c r="G45" s="43"/>
      <c r="H45" s="43"/>
      <c r="I45" s="44"/>
      <c r="J45" s="39"/>
      <c r="K45" s="21"/>
      <c r="N45" s="23"/>
    </row>
    <row r="46" spans="1:14" ht="12.75">
      <c r="A46" s="24" t="s">
        <v>76</v>
      </c>
      <c r="B46" s="25">
        <v>8883</v>
      </c>
      <c r="C46" s="25">
        <v>24682</v>
      </c>
      <c r="D46" s="49"/>
      <c r="E46" s="7"/>
      <c r="F46" s="24" t="str">
        <f>A45</f>
        <v>Total FEBRUARY 2010</v>
      </c>
      <c r="G46" s="27">
        <f>SUM(G6:G31)</f>
        <v>1443</v>
      </c>
      <c r="H46" s="27">
        <f>SUM(H6:H33)</f>
        <v>3484</v>
      </c>
      <c r="I46" s="38"/>
      <c r="J46" s="39"/>
      <c r="K46" s="21"/>
      <c r="N46" s="23"/>
    </row>
    <row r="47" spans="1:14" ht="12.75">
      <c r="A47" s="24" t="s">
        <v>66</v>
      </c>
      <c r="B47" s="27">
        <f>SUM(B45-B46)</f>
        <v>3423</v>
      </c>
      <c r="C47" s="27">
        <f>SUM(C45-C46)</f>
        <v>4183</v>
      </c>
      <c r="D47" s="49"/>
      <c r="E47" s="7"/>
      <c r="F47" s="24" t="str">
        <f>A46</f>
        <v>Total FEBRUARY 2009</v>
      </c>
      <c r="G47" s="25">
        <v>834</v>
      </c>
      <c r="H47" s="25">
        <v>2445</v>
      </c>
      <c r="I47" s="49"/>
      <c r="J47" s="39"/>
      <c r="K47" s="21"/>
      <c r="N47" s="23"/>
    </row>
    <row r="48" spans="1:14" ht="12.75">
      <c r="A48" s="24" t="s">
        <v>67</v>
      </c>
      <c r="B48" s="28">
        <f>SUM(B47/B46)</f>
        <v>0.38534278959810875</v>
      </c>
      <c r="C48" s="28">
        <f>SUM(C47/C46)</f>
        <v>0.1694757313021635</v>
      </c>
      <c r="D48" s="51"/>
      <c r="E48" s="48"/>
      <c r="F48" s="24" t="str">
        <f>A47</f>
        <v>2010 change 2009</v>
      </c>
      <c r="G48" s="27">
        <f>SUM(G46-G47)</f>
        <v>609</v>
      </c>
      <c r="H48" s="27">
        <f>SUM(H46-H47)</f>
        <v>1039</v>
      </c>
      <c r="I48" s="51"/>
      <c r="J48" s="7"/>
      <c r="K48" s="21"/>
      <c r="N48" s="23"/>
    </row>
    <row r="49" spans="1:14" ht="12.75">
      <c r="A49" s="52"/>
      <c r="B49" s="52"/>
      <c r="C49" s="52"/>
      <c r="D49" s="51"/>
      <c r="E49" s="7"/>
      <c r="F49" s="24" t="str">
        <f>A48</f>
        <v>% change 2010 - 2009</v>
      </c>
      <c r="G49" s="28">
        <f>G48/G47</f>
        <v>0.7302158273381295</v>
      </c>
      <c r="H49" s="28">
        <f>H48/H47</f>
        <v>0.42494887525562375</v>
      </c>
      <c r="I49" s="51"/>
      <c r="J49" s="50"/>
      <c r="K49" s="21"/>
      <c r="N49" s="23"/>
    </row>
    <row r="50" spans="1:14" ht="12.75">
      <c r="A50" s="52"/>
      <c r="B50" s="52"/>
      <c r="C50" s="52"/>
      <c r="D50" s="51"/>
      <c r="E50" s="7"/>
      <c r="F50" s="52"/>
      <c r="G50" s="52"/>
      <c r="H50" s="52"/>
      <c r="I50" s="51"/>
      <c r="J50" s="50"/>
      <c r="K50" s="24" t="str">
        <f>A45</f>
        <v>Total FEBRUARY 2010</v>
      </c>
      <c r="L50" s="25">
        <f>SUM(L32:L41)</f>
        <v>8</v>
      </c>
      <c r="M50" s="25">
        <f>SUM(M32:M41)</f>
        <v>13</v>
      </c>
      <c r="N50" s="23"/>
    </row>
    <row r="51" spans="1:14" ht="15.75">
      <c r="A51" s="54" t="s">
        <v>68</v>
      </c>
      <c r="B51" s="55"/>
      <c r="D51" s="51"/>
      <c r="E51" s="50"/>
      <c r="F51" s="54" t="s">
        <v>69</v>
      </c>
      <c r="G51" s="55"/>
      <c r="H51"/>
      <c r="I51" s="51"/>
      <c r="J51" s="50"/>
      <c r="K51" s="24" t="str">
        <f>A46</f>
        <v>Total FEBRUARY 2009</v>
      </c>
      <c r="L51" s="7">
        <v>21</v>
      </c>
      <c r="M51" s="7">
        <v>118</v>
      </c>
      <c r="N51" s="23"/>
    </row>
    <row r="52" spans="1:14" ht="12.75">
      <c r="A52" s="24" t="s">
        <v>75</v>
      </c>
      <c r="B52" s="25">
        <v>4163</v>
      </c>
      <c r="C52" s="25">
        <v>7351</v>
      </c>
      <c r="D52" s="51"/>
      <c r="E52" s="50"/>
      <c r="F52" s="24" t="s">
        <v>75</v>
      </c>
      <c r="G52" s="25">
        <v>798</v>
      </c>
      <c r="H52" s="25">
        <v>1388</v>
      </c>
      <c r="I52" s="51"/>
      <c r="J52"/>
      <c r="K52" s="24" t="str">
        <f>A47</f>
        <v>2010 change 2009</v>
      </c>
      <c r="L52" s="27">
        <f>SUM(L50-L51)</f>
        <v>-13</v>
      </c>
      <c r="M52" s="27">
        <f>SUM(M50-M51)</f>
        <v>-105</v>
      </c>
      <c r="N52" s="23"/>
    </row>
    <row r="53" spans="1:14" ht="12.75">
      <c r="A53" s="24" t="s">
        <v>76</v>
      </c>
      <c r="B53" s="25">
        <v>5718</v>
      </c>
      <c r="C53" s="25">
        <v>11607</v>
      </c>
      <c r="D53" s="56"/>
      <c r="E53" s="53"/>
      <c r="F53" s="24" t="s">
        <v>76</v>
      </c>
      <c r="G53" s="25">
        <v>1285</v>
      </c>
      <c r="H53" s="25">
        <v>2486</v>
      </c>
      <c r="I53" s="56"/>
      <c r="K53" s="24" t="str">
        <f>A48</f>
        <v>% change 2010 - 2009</v>
      </c>
      <c r="L53" s="28">
        <f>L52/L51</f>
        <v>-0.6190476190476191</v>
      </c>
      <c r="M53" s="28">
        <f>SUM((M50-M51)/M51)</f>
        <v>-0.8898305084745762</v>
      </c>
      <c r="N53" s="23"/>
    </row>
    <row r="54" spans="1:14" ht="12.75">
      <c r="A54" s="24" t="s">
        <v>66</v>
      </c>
      <c r="B54" s="27">
        <f>SUM(B52-B53)</f>
        <v>-1555</v>
      </c>
      <c r="C54" s="27">
        <f>SUM(C52-C53)</f>
        <v>-4256</v>
      </c>
      <c r="D54" s="56"/>
      <c r="E54" s="53"/>
      <c r="F54" s="24" t="s">
        <v>66</v>
      </c>
      <c r="G54" s="27">
        <f>SUM(G52-G53)</f>
        <v>-487</v>
      </c>
      <c r="H54" s="27">
        <f>SUM(H52-H53)</f>
        <v>-1098</v>
      </c>
      <c r="I54" s="56"/>
      <c r="K54" s="24"/>
      <c r="L54" s="28"/>
      <c r="M54" s="28"/>
      <c r="N54" s="23"/>
    </row>
    <row r="55" spans="1:14" ht="12.75">
      <c r="A55" s="24" t="s">
        <v>67</v>
      </c>
      <c r="B55" s="28">
        <f>SUM(B54/B53)</f>
        <v>-0.2719482336481287</v>
      </c>
      <c r="C55" s="28">
        <f>SUM(C54/C53)</f>
        <v>-0.36667528215731887</v>
      </c>
      <c r="D55" s="56"/>
      <c r="E55" s="53"/>
      <c r="F55" s="24" t="s">
        <v>67</v>
      </c>
      <c r="G55" s="28">
        <f>SUM(G54/G53)</f>
        <v>-0.378988326848249</v>
      </c>
      <c r="H55" s="28">
        <f>SUM(H54/H53)</f>
        <v>-0.4416733708769107</v>
      </c>
      <c r="I55" s="56"/>
      <c r="K55" s="24"/>
      <c r="L55" s="28"/>
      <c r="M55" s="28"/>
      <c r="N55" s="23"/>
    </row>
    <row r="56" spans="4:14" ht="12.75">
      <c r="D56" s="56"/>
      <c r="E56" s="53"/>
      <c r="F56" s="24"/>
      <c r="G56" s="28"/>
      <c r="H56" s="28"/>
      <c r="I56" s="51"/>
      <c r="K56" s="24"/>
      <c r="L56" s="28"/>
      <c r="M56" s="28"/>
      <c r="N56" s="23"/>
    </row>
    <row r="57" spans="1:14" ht="12.75">
      <c r="A57" s="30"/>
      <c r="B57" s="30"/>
      <c r="C57" s="30"/>
      <c r="D57" s="57"/>
      <c r="E57" s="53"/>
      <c r="F57" s="29"/>
      <c r="G57" s="30"/>
      <c r="H57" s="30"/>
      <c r="I57" s="58"/>
      <c r="K57" s="24"/>
      <c r="L57" s="28"/>
      <c r="M57" s="28"/>
      <c r="N57" s="23"/>
    </row>
    <row r="58" spans="5:14" ht="12.75">
      <c r="E58" s="53"/>
      <c r="F58" s="55"/>
      <c r="K58" s="24"/>
      <c r="L58" s="28"/>
      <c r="M58" s="28"/>
      <c r="N58" s="23"/>
    </row>
    <row r="59" spans="5:14" ht="12.75">
      <c r="E59" s="53"/>
      <c r="K59" s="24"/>
      <c r="L59" s="28"/>
      <c r="M59" s="28"/>
      <c r="N59" s="23"/>
    </row>
    <row r="60" spans="5:14" ht="12.75">
      <c r="E60" s="53"/>
      <c r="K60" s="24"/>
      <c r="L60" s="28"/>
      <c r="M60" s="28"/>
      <c r="N60" s="23"/>
    </row>
    <row r="61" spans="5:14" ht="12.75">
      <c r="E61" s="55"/>
      <c r="K61" s="24"/>
      <c r="L61" s="28"/>
      <c r="M61" s="28"/>
      <c r="N61" s="23"/>
    </row>
    <row r="62" spans="5:14" ht="12.75">
      <c r="E62" s="55"/>
      <c r="K62" s="59"/>
      <c r="L62" s="60"/>
      <c r="M62" s="60"/>
      <c r="N62" s="31"/>
    </row>
    <row r="63" spans="5:14" ht="12.75">
      <c r="E63" s="62"/>
      <c r="K63" s="22"/>
      <c r="L63" s="22"/>
      <c r="M63" s="22"/>
      <c r="N63" s="61"/>
    </row>
    <row r="67" ht="12.75">
      <c r="E67" s="55"/>
    </row>
    <row r="72" ht="12.75">
      <c r="E72" s="16"/>
    </row>
    <row r="73" ht="12.75">
      <c r="E73" s="16"/>
    </row>
    <row r="74" ht="12.75">
      <c r="E74" s="16"/>
    </row>
    <row r="75" ht="12.75">
      <c r="E75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10.710937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78</v>
      </c>
      <c r="C5" s="14" t="s">
        <v>79</v>
      </c>
      <c r="D5" s="15" t="s">
        <v>8</v>
      </c>
      <c r="E5" s="7"/>
      <c r="F5" s="13" t="s">
        <v>5</v>
      </c>
      <c r="G5" s="14" t="str">
        <f>B5</f>
        <v>01/3 - 31/3</v>
      </c>
      <c r="H5" s="14" t="str">
        <f>C5</f>
        <v>01/01 - 31/3</v>
      </c>
      <c r="I5" s="15" t="s">
        <v>8</v>
      </c>
      <c r="J5" s="7"/>
      <c r="K5" s="13" t="s">
        <v>5</v>
      </c>
      <c r="L5" s="14" t="str">
        <f>B5</f>
        <v>01/3 - 31/3</v>
      </c>
      <c r="M5" s="14" t="str">
        <f>C5</f>
        <v>01/01 - 31/3</v>
      </c>
      <c r="N5" s="15" t="s">
        <v>8</v>
      </c>
    </row>
    <row r="6" spans="1:14" ht="12.75">
      <c r="A6" t="s">
        <v>9</v>
      </c>
      <c r="B6">
        <v>71</v>
      </c>
      <c r="C6">
        <v>90</v>
      </c>
      <c r="D6" s="17">
        <f>SUM(C6/C49)</f>
        <v>0.0021149598157635006</v>
      </c>
      <c r="E6" s="18"/>
      <c r="F6" t="s">
        <v>10</v>
      </c>
      <c r="G6">
        <v>1</v>
      </c>
      <c r="H6">
        <v>3</v>
      </c>
      <c r="I6" s="17">
        <f>SUM(H6/H50)</f>
        <v>0.0006028938906752412</v>
      </c>
      <c r="J6" s="18"/>
      <c r="K6" t="s">
        <v>11</v>
      </c>
      <c r="L6">
        <v>0</v>
      </c>
      <c r="M6">
        <v>1</v>
      </c>
      <c r="N6" s="17">
        <f>M6/M24</f>
        <v>0.002976190476190476</v>
      </c>
    </row>
    <row r="7" spans="1:14" ht="12.75">
      <c r="A7" t="s">
        <v>12</v>
      </c>
      <c r="B7">
        <v>414</v>
      </c>
      <c r="C7">
        <v>1355</v>
      </c>
      <c r="D7" s="17">
        <f>SUM(C7/C49)</f>
        <v>0.031841895003994924</v>
      </c>
      <c r="E7" s="18"/>
      <c r="F7" t="s">
        <v>13</v>
      </c>
      <c r="G7">
        <v>10</v>
      </c>
      <c r="H7">
        <v>12</v>
      </c>
      <c r="I7" s="17">
        <f>SUM(H7/H50)</f>
        <v>0.002411575562700965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267</v>
      </c>
      <c r="C8">
        <v>1048</v>
      </c>
      <c r="D8" s="17">
        <f>SUM(C8/C49)</f>
        <v>0.02462753207689054</v>
      </c>
      <c r="E8" s="18"/>
      <c r="F8" t="s">
        <v>16</v>
      </c>
      <c r="G8">
        <v>50</v>
      </c>
      <c r="H8">
        <v>108</v>
      </c>
      <c r="I8" s="17">
        <f>SUM(H8/H50)</f>
        <v>0.021704180064308683</v>
      </c>
      <c r="J8" s="18"/>
      <c r="K8" t="s">
        <v>17</v>
      </c>
      <c r="L8">
        <v>14</v>
      </c>
      <c r="M8">
        <v>69</v>
      </c>
      <c r="N8" s="17">
        <f>SUM(M8/M24)</f>
        <v>0.20535714285714285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0</v>
      </c>
      <c r="H9">
        <v>0</v>
      </c>
      <c r="I9" s="17">
        <f>SUM(H9/H50)</f>
        <v>0</v>
      </c>
      <c r="J9" s="18"/>
      <c r="K9" t="s">
        <v>20</v>
      </c>
      <c r="L9">
        <v>1</v>
      </c>
      <c r="M9">
        <v>6</v>
      </c>
      <c r="N9" s="17">
        <f>SUM(M9/M24)</f>
        <v>0.017857142857142856</v>
      </c>
    </row>
    <row r="10" spans="1:14" ht="12.75">
      <c r="A10" t="s">
        <v>10</v>
      </c>
      <c r="B10">
        <v>47</v>
      </c>
      <c r="C10">
        <v>129</v>
      </c>
      <c r="D10" s="17">
        <f>SUM(C10/C49)</f>
        <v>0.0030314424025943507</v>
      </c>
      <c r="E10" s="18"/>
      <c r="F10" t="s">
        <v>21</v>
      </c>
      <c r="G10">
        <v>80</v>
      </c>
      <c r="H10">
        <v>283</v>
      </c>
      <c r="I10" s="17">
        <f>SUM(H10/H50)</f>
        <v>0.05687299035369775</v>
      </c>
      <c r="J10" s="18"/>
      <c r="K10" t="s">
        <v>22</v>
      </c>
      <c r="L10">
        <v>6</v>
      </c>
      <c r="M10">
        <v>17</v>
      </c>
      <c r="N10" s="17">
        <f>SUM(M10/M24)</f>
        <v>0.050595238095238096</v>
      </c>
    </row>
    <row r="11" spans="1:14" ht="12.75">
      <c r="A11" t="s">
        <v>13</v>
      </c>
      <c r="B11">
        <v>1</v>
      </c>
      <c r="C11">
        <v>2</v>
      </c>
      <c r="D11" s="17">
        <f>SUM(C11/C49)</f>
        <v>4.699910701696668E-05</v>
      </c>
      <c r="E11" s="18"/>
      <c r="F11" t="s">
        <v>23</v>
      </c>
      <c r="G11">
        <v>305</v>
      </c>
      <c r="H11">
        <v>954</v>
      </c>
      <c r="I11" s="17">
        <f>SUM(H11/H50)</f>
        <v>0.1917202572347267</v>
      </c>
      <c r="J11" s="18"/>
      <c r="K11" t="s">
        <v>24</v>
      </c>
      <c r="L11">
        <v>6</v>
      </c>
      <c r="M11">
        <v>17</v>
      </c>
      <c r="N11" s="17">
        <f>SUM(M11/M24)</f>
        <v>0.050595238095238096</v>
      </c>
    </row>
    <row r="12" spans="1:14" ht="12.75">
      <c r="A12" t="s">
        <v>16</v>
      </c>
      <c r="B12">
        <v>238</v>
      </c>
      <c r="C12">
        <v>435</v>
      </c>
      <c r="D12" s="17">
        <f>SUM(C12/C49)</f>
        <v>0.010222305776190252</v>
      </c>
      <c r="E12" s="18"/>
      <c r="F12" t="s">
        <v>25</v>
      </c>
      <c r="G12">
        <v>56</v>
      </c>
      <c r="H12">
        <v>227</v>
      </c>
      <c r="I12" s="17">
        <f>SUM(H12/H50)</f>
        <v>0.04561897106109325</v>
      </c>
      <c r="J12" s="18"/>
      <c r="K12" t="s">
        <v>74</v>
      </c>
      <c r="L12">
        <v>0</v>
      </c>
      <c r="M12">
        <v>1</v>
      </c>
      <c r="N12" s="17">
        <f>SUM(M12/M24)</f>
        <v>0.002976190476190476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0</v>
      </c>
      <c r="H13">
        <v>1</v>
      </c>
      <c r="I13" s="17">
        <f>SUM(H13/H50)</f>
        <v>0.00020096463022508038</v>
      </c>
      <c r="J13" s="18"/>
      <c r="K13" t="s">
        <v>26</v>
      </c>
      <c r="L13">
        <v>40</v>
      </c>
      <c r="M13">
        <v>50</v>
      </c>
      <c r="N13" s="17">
        <f>SUM(M13/M24)</f>
        <v>0.1488095238095238</v>
      </c>
    </row>
    <row r="14" spans="1:14" ht="12.75">
      <c r="A14" t="s">
        <v>30</v>
      </c>
      <c r="B14">
        <v>5</v>
      </c>
      <c r="C14">
        <v>20</v>
      </c>
      <c r="D14" s="17">
        <f>SUM(C14/C49)</f>
        <v>0.0004699910701696668</v>
      </c>
      <c r="E14" s="18"/>
      <c r="F14" t="s">
        <v>31</v>
      </c>
      <c r="G14">
        <v>50</v>
      </c>
      <c r="H14">
        <v>143</v>
      </c>
      <c r="I14" s="17">
        <f>SUM(H14/H50)</f>
        <v>0.028737942122186496</v>
      </c>
      <c r="J14" s="18"/>
      <c r="K14" t="s">
        <v>29</v>
      </c>
      <c r="L14">
        <v>17</v>
      </c>
      <c r="M14">
        <v>51</v>
      </c>
      <c r="N14" s="17">
        <f>SUM(M14/M24)</f>
        <v>0.15178571428571427</v>
      </c>
    </row>
    <row r="15" spans="1:14" ht="12.75">
      <c r="A15" t="s">
        <v>19</v>
      </c>
      <c r="B15">
        <v>4</v>
      </c>
      <c r="C15">
        <v>9</v>
      </c>
      <c r="D15" s="17">
        <f>SUM(C15/C49)</f>
        <v>0.00021149598157635006</v>
      </c>
      <c r="E15" s="18"/>
      <c r="F15" t="s">
        <v>22</v>
      </c>
      <c r="G15">
        <v>198</v>
      </c>
      <c r="H15">
        <v>342</v>
      </c>
      <c r="I15" s="17">
        <f>SUM(H15/H50)</f>
        <v>0.06872990353697749</v>
      </c>
      <c r="J15" s="18"/>
      <c r="K15" t="s">
        <v>32</v>
      </c>
      <c r="L15">
        <v>10</v>
      </c>
      <c r="M15">
        <v>16</v>
      </c>
      <c r="N15" s="17">
        <f>SUM(M15/M24)</f>
        <v>0.047619047619047616</v>
      </c>
    </row>
    <row r="16" spans="1:14" ht="12.75">
      <c r="A16" t="s">
        <v>21</v>
      </c>
      <c r="B16">
        <v>230</v>
      </c>
      <c r="C16">
        <v>717</v>
      </c>
      <c r="D16" s="17">
        <f>SUM(C16/C49)</f>
        <v>0.016849179865582552</v>
      </c>
      <c r="E16" s="18"/>
      <c r="F16" t="s">
        <v>24</v>
      </c>
      <c r="G16">
        <v>1</v>
      </c>
      <c r="H16">
        <v>6</v>
      </c>
      <c r="I16" s="17">
        <f>SUM(H16/H50)</f>
        <v>0.0012057877813504824</v>
      </c>
      <c r="J16" s="18"/>
      <c r="K16" t="s">
        <v>33</v>
      </c>
      <c r="L16">
        <v>5</v>
      </c>
      <c r="M16">
        <v>11</v>
      </c>
      <c r="N16" s="17">
        <f>SUM(M16/M24)</f>
        <v>0.03273809523809524</v>
      </c>
    </row>
    <row r="17" spans="1:14" ht="12.75">
      <c r="A17" t="s">
        <v>23</v>
      </c>
      <c r="B17">
        <v>1966</v>
      </c>
      <c r="C17">
        <v>5868</v>
      </c>
      <c r="D17" s="17">
        <f>SUM(C17/C49)</f>
        <v>0.13789537998778023</v>
      </c>
      <c r="E17" s="18"/>
      <c r="F17" t="s">
        <v>35</v>
      </c>
      <c r="G17">
        <v>25</v>
      </c>
      <c r="H17">
        <v>62</v>
      </c>
      <c r="I17" s="17">
        <f>SUM(H17/H50)</f>
        <v>0.012459807073954984</v>
      </c>
      <c r="J17" s="18"/>
      <c r="K17" t="s">
        <v>34</v>
      </c>
      <c r="L17">
        <v>9</v>
      </c>
      <c r="M17">
        <v>39</v>
      </c>
      <c r="N17" s="17">
        <f>SUM(M17/M24)</f>
        <v>0.11607142857142858</v>
      </c>
    </row>
    <row r="18" spans="1:14" ht="12.75">
      <c r="A18" t="s">
        <v>25</v>
      </c>
      <c r="B18">
        <v>980</v>
      </c>
      <c r="C18">
        <v>3076</v>
      </c>
      <c r="D18" s="17">
        <f>SUM(C18/C49)</f>
        <v>0.07228462659209475</v>
      </c>
      <c r="E18" s="18"/>
      <c r="F18" t="s">
        <v>37</v>
      </c>
      <c r="G18">
        <v>5</v>
      </c>
      <c r="H18">
        <v>32</v>
      </c>
      <c r="I18" s="17">
        <f>SUM(H18/H50)</f>
        <v>0.006430868167202572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190</v>
      </c>
      <c r="C19">
        <v>631</v>
      </c>
      <c r="D19" s="17">
        <f>SUM(C19/C49)</f>
        <v>0.014828218263852987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22</v>
      </c>
      <c r="M19">
        <v>58</v>
      </c>
      <c r="N19" s="17">
        <f>SUM(M19/M24)</f>
        <v>0.17261904761904762</v>
      </c>
    </row>
    <row r="20" spans="1:14" ht="12.75">
      <c r="A20" t="s">
        <v>31</v>
      </c>
      <c r="B20">
        <v>346</v>
      </c>
      <c r="C20">
        <v>1306</v>
      </c>
      <c r="D20" s="17">
        <f>SUM(C20/C49)</f>
        <v>0.03069041688207924</v>
      </c>
      <c r="E20" s="18"/>
      <c r="F20" t="s">
        <v>41</v>
      </c>
      <c r="G20">
        <v>4</v>
      </c>
      <c r="H20">
        <v>6</v>
      </c>
      <c r="I20" s="17">
        <f>SUM(H20/H50)</f>
        <v>0.0012057877813504824</v>
      </c>
      <c r="J20" s="18"/>
      <c r="K20" t="s">
        <v>38</v>
      </c>
      <c r="L20">
        <v>13</v>
      </c>
      <c r="M20">
        <v>49</v>
      </c>
      <c r="N20" s="17">
        <f>SUM(M20/M24)</f>
        <v>0.14583333333333334</v>
      </c>
    </row>
    <row r="21" spans="1:14" ht="12.75">
      <c r="A21" t="s">
        <v>42</v>
      </c>
      <c r="B21">
        <v>29</v>
      </c>
      <c r="C21">
        <v>107</v>
      </c>
      <c r="D21" s="17">
        <f>SUM(C21/C49)</f>
        <v>0.002514452225407717</v>
      </c>
      <c r="E21" s="18"/>
      <c r="F21" t="s">
        <v>29</v>
      </c>
      <c r="G21">
        <v>77</v>
      </c>
      <c r="H21">
        <v>294</v>
      </c>
      <c r="I21" s="17">
        <f>SUM(H21/H50)</f>
        <v>0.05908360128617363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1</v>
      </c>
      <c r="C22">
        <v>2</v>
      </c>
      <c r="D22" s="17">
        <f>SUM(C22/C49)</f>
        <v>4.699910701696668E-05</v>
      </c>
      <c r="E22" s="18"/>
      <c r="F22" t="s">
        <v>32</v>
      </c>
      <c r="G22">
        <v>50</v>
      </c>
      <c r="H22">
        <v>201</v>
      </c>
      <c r="I22" s="17">
        <f>SUM(H22/H50)</f>
        <v>0.040393890675241156</v>
      </c>
      <c r="J22" s="18"/>
      <c r="K22"/>
      <c r="N22" s="17"/>
    </row>
    <row r="23" spans="1:17" ht="12.75">
      <c r="A23" t="s">
        <v>35</v>
      </c>
      <c r="B23">
        <v>453</v>
      </c>
      <c r="C23">
        <v>1229</v>
      </c>
      <c r="D23" s="17">
        <f>SUM(C23/C49)</f>
        <v>0.028880951261926024</v>
      </c>
      <c r="E23" s="18"/>
      <c r="F23" t="s">
        <v>44</v>
      </c>
      <c r="G23">
        <v>22</v>
      </c>
      <c r="H23">
        <v>89</v>
      </c>
      <c r="I23" s="17">
        <f>SUM(H23/H50)</f>
        <v>0.017885852090032156</v>
      </c>
      <c r="J23" s="18"/>
      <c r="K23"/>
      <c r="N23" s="23"/>
      <c r="P23" s="26"/>
      <c r="Q23" s="26"/>
    </row>
    <row r="24" spans="1:17" ht="12.75">
      <c r="A24" t="s">
        <v>37</v>
      </c>
      <c r="B24">
        <v>46</v>
      </c>
      <c r="C24">
        <v>122</v>
      </c>
      <c r="D24" s="17">
        <f>SUM(C24/C49)</f>
        <v>0.0028669455280349674</v>
      </c>
      <c r="E24" s="18"/>
      <c r="F24" t="s">
        <v>45</v>
      </c>
      <c r="G24">
        <v>74</v>
      </c>
      <c r="H24">
        <v>376</v>
      </c>
      <c r="I24" s="17">
        <f>SUM(H24/H50)</f>
        <v>0.07556270096463022</v>
      </c>
      <c r="J24" s="18"/>
      <c r="K24" s="24" t="str">
        <f>F50</f>
        <v>Total MARCH 2010</v>
      </c>
      <c r="L24" s="7">
        <f>SUM(L6:L19)</f>
        <v>130</v>
      </c>
      <c r="M24" s="25">
        <f>SUM(M6:M19)</f>
        <v>336</v>
      </c>
      <c r="N24" s="23"/>
      <c r="P24" s="27"/>
      <c r="Q24" s="27"/>
    </row>
    <row r="25" spans="1:17" ht="12.75">
      <c r="A25" t="s">
        <v>46</v>
      </c>
      <c r="B25">
        <v>38</v>
      </c>
      <c r="C25">
        <v>146</v>
      </c>
      <c r="D25" s="17">
        <f>SUM(C25/C49)</f>
        <v>0.0034309348122385673</v>
      </c>
      <c r="E25" s="18"/>
      <c r="F25" t="s">
        <v>47</v>
      </c>
      <c r="G25">
        <v>3</v>
      </c>
      <c r="H25">
        <v>3</v>
      </c>
      <c r="I25" s="17">
        <f>SUM(H25/H50)</f>
        <v>0.0006028938906752412</v>
      </c>
      <c r="J25" s="18"/>
      <c r="K25" s="24" t="str">
        <f>F51</f>
        <v>Total MARCH 2009</v>
      </c>
      <c r="L25" s="7">
        <v>86</v>
      </c>
      <c r="M25" s="25">
        <v>464</v>
      </c>
      <c r="N25" s="23"/>
      <c r="P25" s="28"/>
      <c r="Q25" s="28"/>
    </row>
    <row r="26" spans="1:14" ht="12.75">
      <c r="A26" t="s">
        <v>41</v>
      </c>
      <c r="B26">
        <v>411</v>
      </c>
      <c r="C26">
        <v>1229</v>
      </c>
      <c r="D26" s="17">
        <f>SUM(C26/C49)</f>
        <v>0.028880951261926024</v>
      </c>
      <c r="E26" s="18"/>
      <c r="F26" t="s">
        <v>33</v>
      </c>
      <c r="G26">
        <v>33</v>
      </c>
      <c r="H26">
        <v>144</v>
      </c>
      <c r="I26" s="17">
        <f>SUM(H26/H50)</f>
        <v>0.028938906752411574</v>
      </c>
      <c r="J26" s="18"/>
      <c r="K26" s="24" t="str">
        <f>F52</f>
        <v>2010 change 2009</v>
      </c>
      <c r="L26" s="27">
        <f>SUM(L24-L25)</f>
        <v>44</v>
      </c>
      <c r="M26" s="27">
        <f>SUM(M24-M25)</f>
        <v>-128</v>
      </c>
      <c r="N26" s="23"/>
    </row>
    <row r="27" spans="1:14" ht="12.75">
      <c r="A27" t="s">
        <v>29</v>
      </c>
      <c r="B27">
        <v>280</v>
      </c>
      <c r="C27">
        <v>1199</v>
      </c>
      <c r="D27" s="17">
        <f>SUM(C27/C49)</f>
        <v>0.028175964656671524</v>
      </c>
      <c r="E27" s="18"/>
      <c r="F27" t="s">
        <v>48</v>
      </c>
      <c r="G27">
        <v>0</v>
      </c>
      <c r="H27">
        <v>0</v>
      </c>
      <c r="I27" s="17">
        <f>SUM(H27/H50)</f>
        <v>0</v>
      </c>
      <c r="J27" s="18"/>
      <c r="K27" s="24" t="str">
        <f>F53</f>
        <v>% change 2010 - 2009</v>
      </c>
      <c r="L27" s="28">
        <f>SUM((L24-L25)/L25)</f>
        <v>0.5116279069767442</v>
      </c>
      <c r="M27" s="28">
        <f>SUM((M24-M25)/M25)</f>
        <v>-0.27586206896551724</v>
      </c>
      <c r="N27" s="23"/>
    </row>
    <row r="28" spans="1:14" ht="12.75">
      <c r="A28" t="s">
        <v>49</v>
      </c>
      <c r="B28">
        <v>0</v>
      </c>
      <c r="C28">
        <v>0</v>
      </c>
      <c r="D28" s="17">
        <f>SUM(C28/C49)</f>
        <v>0</v>
      </c>
      <c r="E28" s="18"/>
      <c r="F28" t="s">
        <v>50</v>
      </c>
      <c r="G28">
        <v>3</v>
      </c>
      <c r="H28">
        <v>55</v>
      </c>
      <c r="I28" s="17">
        <f>SUM(H28/H50)</f>
        <v>0.011053054662379422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49</v>
      </c>
      <c r="C29">
        <v>137</v>
      </c>
      <c r="D29" s="17">
        <f>SUM(C29/C49)</f>
        <v>0.003219438830662217</v>
      </c>
      <c r="E29" s="18"/>
      <c r="F29" t="s">
        <v>52</v>
      </c>
      <c r="G29">
        <v>3</v>
      </c>
      <c r="H29">
        <v>6</v>
      </c>
      <c r="I29" s="17">
        <f>SUM(H29/H50)</f>
        <v>0.0012057877813504824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122</v>
      </c>
      <c r="C30">
        <v>635</v>
      </c>
      <c r="D30" s="17">
        <f>SUM(C30/C49)</f>
        <v>0.01492221647788692</v>
      </c>
      <c r="E30" s="18"/>
      <c r="F30" t="s">
        <v>53</v>
      </c>
      <c r="G30">
        <v>0</v>
      </c>
      <c r="H30">
        <v>4</v>
      </c>
      <c r="I30" s="17">
        <f>SUM(H30/H50)</f>
        <v>0.0008038585209003215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1244</v>
      </c>
      <c r="C31">
        <v>2990</v>
      </c>
      <c r="D31" s="17">
        <f>SUM(C31/C49)</f>
        <v>0.07026366499036518</v>
      </c>
      <c r="E31" s="18"/>
      <c r="F31" t="s">
        <v>55</v>
      </c>
      <c r="G31">
        <v>0</v>
      </c>
      <c r="H31">
        <v>1</v>
      </c>
      <c r="I31" s="17">
        <f>SUM(H31/H50)</f>
        <v>0.00020096463022508038</v>
      </c>
      <c r="L31" s="16"/>
    </row>
    <row r="32" spans="1:12" ht="12.75">
      <c r="A32" t="s">
        <v>56</v>
      </c>
      <c r="B32">
        <v>7</v>
      </c>
      <c r="C32">
        <v>9</v>
      </c>
      <c r="D32" s="17">
        <f>SUM(C32/C49)</f>
        <v>0.00021149598157635006</v>
      </c>
      <c r="E32" s="18"/>
      <c r="F32" t="s">
        <v>57</v>
      </c>
      <c r="G32">
        <v>165</v>
      </c>
      <c r="H32">
        <v>750</v>
      </c>
      <c r="I32" s="17">
        <f>SUM(H32/H50)</f>
        <v>0.15072347266881028</v>
      </c>
      <c r="L32" s="16"/>
    </row>
    <row r="33" spans="1:14" ht="12.75">
      <c r="A33" t="s">
        <v>45</v>
      </c>
      <c r="B33">
        <v>486</v>
      </c>
      <c r="C33">
        <v>1452</v>
      </c>
      <c r="D33" s="17">
        <f>SUM(C33/C49)</f>
        <v>0.034121351694317806</v>
      </c>
      <c r="E33" s="18"/>
      <c r="F33" t="s">
        <v>58</v>
      </c>
      <c r="G33">
        <v>151</v>
      </c>
      <c r="H33">
        <v>644</v>
      </c>
      <c r="I33" s="17">
        <f>SUM(H33/H50)</f>
        <v>0.12942122186495178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2.349955350848334E-05</v>
      </c>
      <c r="E34" s="18"/>
      <c r="F34" t="s">
        <v>38</v>
      </c>
      <c r="G34">
        <v>80</v>
      </c>
      <c r="H34">
        <v>229</v>
      </c>
      <c r="I34" s="17">
        <f>SUM(H34/H50)</f>
        <v>0.046020900321543406</v>
      </c>
      <c r="K34" s="13" t="s">
        <v>5</v>
      </c>
      <c r="L34" s="14" t="str">
        <f>B5</f>
        <v>01/3 - 31/3</v>
      </c>
      <c r="M34" s="14" t="str">
        <f>C5</f>
        <v>01/01 - 31/3</v>
      </c>
      <c r="N34" s="15" t="s">
        <v>8</v>
      </c>
    </row>
    <row r="35" spans="1:14" ht="12.75">
      <c r="A35" t="s">
        <v>33</v>
      </c>
      <c r="B35">
        <v>1157</v>
      </c>
      <c r="C35">
        <v>3818</v>
      </c>
      <c r="D35" s="17">
        <f>SUM(C35/C49)</f>
        <v>0.08972129529538939</v>
      </c>
      <c r="E35" s="18"/>
      <c r="F35" t="s">
        <v>40</v>
      </c>
      <c r="G35">
        <v>0</v>
      </c>
      <c r="H35">
        <v>1</v>
      </c>
      <c r="I35" s="17">
        <f>SUM(H35/H50)</f>
        <v>0.00020096463022508038</v>
      </c>
      <c r="J35" s="18"/>
      <c r="K35" t="s">
        <v>14</v>
      </c>
      <c r="L35">
        <v>0</v>
      </c>
      <c r="M35">
        <v>0</v>
      </c>
      <c r="N35" s="17">
        <f>SUM(M35/M49)</f>
        <v>0</v>
      </c>
    </row>
    <row r="36" spans="1:14" ht="12.75">
      <c r="A36" t="s">
        <v>60</v>
      </c>
      <c r="B36">
        <v>6</v>
      </c>
      <c r="C36">
        <v>22</v>
      </c>
      <c r="D36" s="17">
        <f>SUM(C36/C49)</f>
        <v>0.0005169901771866335</v>
      </c>
      <c r="E36" s="18"/>
      <c r="F36" s="19"/>
      <c r="G36" s="40"/>
      <c r="H36" s="40"/>
      <c r="I36" s="41"/>
      <c r="J36" s="18"/>
      <c r="K36" t="s">
        <v>17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242</v>
      </c>
      <c r="C37">
        <v>820</v>
      </c>
      <c r="D37" s="17">
        <f>SUM(C37/C49)</f>
        <v>0.01926963387695634</v>
      </c>
      <c r="E37" s="18"/>
      <c r="F37" s="34"/>
      <c r="G37" s="43"/>
      <c r="H37" s="43"/>
      <c r="I37" s="44"/>
      <c r="K37" t="s">
        <v>26</v>
      </c>
      <c r="L37">
        <v>3</v>
      </c>
      <c r="M37">
        <v>3</v>
      </c>
      <c r="N37" s="17">
        <f>SUM(M37/M49)</f>
        <v>0.10714285714285714</v>
      </c>
    </row>
    <row r="38" spans="1:14" ht="12.75">
      <c r="A38" t="s">
        <v>61</v>
      </c>
      <c r="B38">
        <v>649</v>
      </c>
      <c r="C38">
        <v>2026</v>
      </c>
      <c r="D38" s="17">
        <f>SUM(C38/C49)</f>
        <v>0.047610095408187246</v>
      </c>
      <c r="E38" s="18"/>
      <c r="F38" s="34"/>
      <c r="G38" s="43"/>
      <c r="H38" s="43"/>
      <c r="I38" s="44"/>
      <c r="K38" t="s">
        <v>29</v>
      </c>
      <c r="L38">
        <v>2</v>
      </c>
      <c r="M38">
        <v>5</v>
      </c>
      <c r="N38" s="17">
        <f>SUM(M38/M49)</f>
        <v>0.17857142857142858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F39" s="34"/>
      <c r="G39" s="43"/>
      <c r="H39" s="43"/>
      <c r="I39" s="44"/>
      <c r="K39" t="s">
        <v>34</v>
      </c>
      <c r="L39">
        <v>0</v>
      </c>
      <c r="M39">
        <v>0</v>
      </c>
      <c r="N39" s="17">
        <f>SUM(M39/M49)</f>
        <v>0</v>
      </c>
    </row>
    <row r="40" spans="1:14" ht="12.75">
      <c r="A40" t="s">
        <v>52</v>
      </c>
      <c r="B40">
        <v>36</v>
      </c>
      <c r="C40">
        <v>127</v>
      </c>
      <c r="D40" s="17">
        <f>SUM(C40/C49)</f>
        <v>0.002984443295577384</v>
      </c>
      <c r="E40" s="18"/>
      <c r="F40" s="34"/>
      <c r="G40" s="43"/>
      <c r="H40" s="43"/>
      <c r="I40" s="44"/>
      <c r="J40" s="39"/>
      <c r="K40" t="s">
        <v>17</v>
      </c>
      <c r="L40">
        <v>0</v>
      </c>
      <c r="M40">
        <v>0</v>
      </c>
      <c r="N40" s="17">
        <f>SUM(M40/M49)</f>
        <v>0</v>
      </c>
    </row>
    <row r="41" spans="1:14" ht="12.75">
      <c r="A41" t="s">
        <v>53</v>
      </c>
      <c r="B41">
        <v>125</v>
      </c>
      <c r="C41">
        <v>338</v>
      </c>
      <c r="D41" s="17">
        <f>SUM(C41/C49)</f>
        <v>0.007942849085867369</v>
      </c>
      <c r="E41" s="18"/>
      <c r="F41" s="34"/>
      <c r="G41" s="43"/>
      <c r="H41" s="43"/>
      <c r="I41" s="44"/>
      <c r="J41" s="42"/>
      <c r="K41" t="s">
        <v>62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t="s">
        <v>36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1569</v>
      </c>
      <c r="C43">
        <v>5395</v>
      </c>
      <c r="D43" s="17">
        <f>SUM(C43/C49)</f>
        <v>0.1267800911782676</v>
      </c>
      <c r="E43" s="18"/>
      <c r="F43" s="34"/>
      <c r="G43" s="43"/>
      <c r="H43" s="43"/>
      <c r="I43" s="44"/>
      <c r="J43" s="26"/>
      <c r="K43" t="s">
        <v>38</v>
      </c>
      <c r="L43">
        <v>10</v>
      </c>
      <c r="M43">
        <v>20</v>
      </c>
      <c r="N43" s="17">
        <f>SUM(M43/M49)</f>
        <v>0.7142857142857143</v>
      </c>
    </row>
    <row r="44" spans="1:14" ht="12.75">
      <c r="A44" t="s">
        <v>58</v>
      </c>
      <c r="B44">
        <v>1587</v>
      </c>
      <c r="C44">
        <v>4737</v>
      </c>
      <c r="D44" s="17">
        <f>SUM(C44/C49)</f>
        <v>0.11131738496968557</v>
      </c>
      <c r="E44" s="18"/>
      <c r="F44" s="34"/>
      <c r="G44" s="43"/>
      <c r="H44" s="43"/>
      <c r="I44" s="44"/>
      <c r="J44" s="26"/>
      <c r="K44" t="s">
        <v>40</v>
      </c>
      <c r="L44">
        <v>0</v>
      </c>
      <c r="M44">
        <v>0</v>
      </c>
      <c r="N44" s="17">
        <f>SUM(M44/M49)</f>
        <v>0</v>
      </c>
    </row>
    <row r="45" spans="1:14" ht="12.75">
      <c r="A45" t="s">
        <v>36</v>
      </c>
      <c r="B45">
        <v>219</v>
      </c>
      <c r="C45">
        <v>501</v>
      </c>
      <c r="D45" s="17">
        <f>SUM(C45/C49)</f>
        <v>0.011773276307750153</v>
      </c>
      <c r="E45" s="18"/>
      <c r="F45" s="34"/>
      <c r="G45" s="43"/>
      <c r="H45" s="43"/>
      <c r="I45" s="44"/>
      <c r="J45" s="26"/>
      <c r="K45" s="21"/>
      <c r="N45" s="45"/>
    </row>
    <row r="46" spans="1:14" ht="12.75">
      <c r="A46" t="s">
        <v>38</v>
      </c>
      <c r="B46">
        <v>298</v>
      </c>
      <c r="C46">
        <v>826</v>
      </c>
      <c r="D46" s="17">
        <f>SUM(C46/C49)</f>
        <v>0.019410631198007237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81</v>
      </c>
      <c r="B49" s="25">
        <f>SUM(B6:B47)</f>
        <v>13813</v>
      </c>
      <c r="C49" s="25">
        <f>SUM(C6:C47)</f>
        <v>42554</v>
      </c>
      <c r="D49" s="49"/>
      <c r="E49" s="7"/>
      <c r="F49" s="34"/>
      <c r="G49" s="43"/>
      <c r="H49" s="43"/>
      <c r="I49" s="44"/>
      <c r="J49" s="39"/>
      <c r="K49" s="24" t="str">
        <f>A49</f>
        <v>Total MARCH 2010</v>
      </c>
      <c r="L49" s="25">
        <f>SUM(L35:L44)</f>
        <v>15</v>
      </c>
      <c r="M49" s="25">
        <f>SUM(M35:M44)</f>
        <v>28</v>
      </c>
      <c r="N49" s="23"/>
    </row>
    <row r="50" spans="1:14" ht="12.75">
      <c r="A50" s="24" t="s">
        <v>82</v>
      </c>
      <c r="B50" s="25">
        <v>7764</v>
      </c>
      <c r="C50" s="25">
        <v>32447</v>
      </c>
      <c r="D50" s="49"/>
      <c r="E50" s="7"/>
      <c r="F50" s="24" t="str">
        <f>A49</f>
        <v>Total MARCH 2010</v>
      </c>
      <c r="G50" s="27">
        <f>SUM(G6:G35)</f>
        <v>1446</v>
      </c>
      <c r="H50" s="27">
        <f>SUM(H6:H49)</f>
        <v>4976</v>
      </c>
      <c r="I50" s="38"/>
      <c r="J50" s="39"/>
      <c r="K50" s="24" t="str">
        <f>A50</f>
        <v>Total MARCH 2009</v>
      </c>
      <c r="L50" s="7">
        <v>12</v>
      </c>
      <c r="M50" s="7">
        <v>127</v>
      </c>
      <c r="N50" s="23"/>
    </row>
    <row r="51" spans="1:14" ht="12.75">
      <c r="A51" s="24" t="s">
        <v>66</v>
      </c>
      <c r="B51" s="27">
        <f>SUM(B49-B50)</f>
        <v>6049</v>
      </c>
      <c r="C51" s="27">
        <f>SUM(C49-C50)</f>
        <v>10107</v>
      </c>
      <c r="D51" s="49"/>
      <c r="E51" s="7"/>
      <c r="F51" s="24" t="str">
        <f>A50</f>
        <v>Total MARCH 2009</v>
      </c>
      <c r="G51" s="25">
        <v>1031</v>
      </c>
      <c r="H51" s="25">
        <v>3483</v>
      </c>
      <c r="I51" s="49"/>
      <c r="J51" s="39"/>
      <c r="K51" s="24" t="str">
        <f>A51</f>
        <v>2010 change 2009</v>
      </c>
      <c r="L51" s="27">
        <f>SUM(L49-L50)</f>
        <v>3</v>
      </c>
      <c r="M51" s="27">
        <f>SUM(M49-M50)</f>
        <v>-99</v>
      </c>
      <c r="N51" s="23"/>
    </row>
    <row r="52" spans="1:14" ht="12.75">
      <c r="A52" s="24" t="s">
        <v>67</v>
      </c>
      <c r="B52" s="28">
        <f>SUM(B51/B50)</f>
        <v>0.7791087068521381</v>
      </c>
      <c r="C52" s="28">
        <f>SUM(C51/C50)</f>
        <v>0.31149258791259593</v>
      </c>
      <c r="D52" s="51"/>
      <c r="E52" s="48"/>
      <c r="F52" s="24" t="str">
        <f>A51</f>
        <v>2010 change 2009</v>
      </c>
      <c r="G52" s="27">
        <f>SUM(G50-G51)</f>
        <v>415</v>
      </c>
      <c r="H52" s="27">
        <f>SUM(H50-H51)</f>
        <v>1493</v>
      </c>
      <c r="I52" s="51"/>
      <c r="J52" s="39"/>
      <c r="K52" s="24" t="str">
        <f>A52</f>
        <v>% change 2010 - 2009</v>
      </c>
      <c r="L52" s="28">
        <f>L51/L50</f>
        <v>0.25</v>
      </c>
      <c r="M52" s="28">
        <f>SUM((M49-M50)/M50)</f>
        <v>-0.7795275590551181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0.40252182347235693</v>
      </c>
      <c r="H53" s="28">
        <f>H52/H51</f>
        <v>0.4286534596612116</v>
      </c>
      <c r="I53" s="51"/>
      <c r="J53" s="7"/>
      <c r="K53" s="24"/>
      <c r="L53" s="28"/>
      <c r="M53" s="28"/>
      <c r="N53" s="23"/>
    </row>
    <row r="54" spans="1:14" ht="12.75">
      <c r="A54" s="52"/>
      <c r="B54" s="52"/>
      <c r="C54" s="52"/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5.75">
      <c r="A55" s="54" t="s">
        <v>68</v>
      </c>
      <c r="B55" s="55"/>
      <c r="D55" s="51"/>
      <c r="E55" s="50"/>
      <c r="F55" s="54" t="s">
        <v>69</v>
      </c>
      <c r="G55" s="55"/>
      <c r="H55"/>
      <c r="I55" s="51"/>
      <c r="J55" s="50"/>
      <c r="K55" s="24"/>
      <c r="L55" s="28"/>
      <c r="M55" s="28"/>
      <c r="N55" s="23"/>
    </row>
    <row r="56" spans="1:14" ht="12.75">
      <c r="A56" s="24" t="s">
        <v>81</v>
      </c>
      <c r="B56" s="25">
        <v>4528</v>
      </c>
      <c r="C56" s="25">
        <v>11879</v>
      </c>
      <c r="D56" s="51"/>
      <c r="E56" s="50"/>
      <c r="F56" s="24" t="s">
        <v>81</v>
      </c>
      <c r="G56" s="25">
        <v>872</v>
      </c>
      <c r="H56" s="25">
        <v>2260</v>
      </c>
      <c r="I56" s="51"/>
      <c r="J56" s="50"/>
      <c r="K56" s="24"/>
      <c r="L56" s="28"/>
      <c r="M56" s="28"/>
      <c r="N56" s="23"/>
    </row>
    <row r="57" spans="1:14" ht="12.75">
      <c r="A57" s="24" t="s">
        <v>82</v>
      </c>
      <c r="B57" s="25">
        <v>5930</v>
      </c>
      <c r="C57" s="25">
        <v>17537</v>
      </c>
      <c r="D57" s="56"/>
      <c r="E57" s="53"/>
      <c r="F57" s="24" t="s">
        <v>82</v>
      </c>
      <c r="G57" s="25">
        <v>1441</v>
      </c>
      <c r="H57" s="25">
        <v>3927</v>
      </c>
      <c r="I57" s="56"/>
      <c r="J57"/>
      <c r="K57" s="24"/>
      <c r="L57" s="28"/>
      <c r="M57" s="28"/>
      <c r="N57" s="23"/>
    </row>
    <row r="58" spans="1:14" ht="12.75">
      <c r="A58" s="24" t="s">
        <v>66</v>
      </c>
      <c r="B58" s="27">
        <f>SUM(B56-B57)</f>
        <v>-1402</v>
      </c>
      <c r="C58" s="27">
        <f>SUM(C56-C57)</f>
        <v>-5658</v>
      </c>
      <c r="D58" s="56"/>
      <c r="E58" s="53"/>
      <c r="F58" s="24" t="s">
        <v>66</v>
      </c>
      <c r="G58" s="27">
        <f>SUM(G56-G57)</f>
        <v>-569</v>
      </c>
      <c r="H58" s="27">
        <f>SUM(H56-H57)</f>
        <v>-1667</v>
      </c>
      <c r="I58" s="56"/>
      <c r="K58" s="24"/>
      <c r="L58" s="28"/>
      <c r="M58" s="28"/>
      <c r="N58" s="23"/>
    </row>
    <row r="59" spans="1:14" ht="12.75">
      <c r="A59" s="24" t="s">
        <v>67</v>
      </c>
      <c r="B59" s="28">
        <f>SUM(B58/B57)</f>
        <v>-0.23642495784148398</v>
      </c>
      <c r="C59" s="28">
        <f>SUM(C58/C57)</f>
        <v>-0.3226321491703256</v>
      </c>
      <c r="D59" s="56"/>
      <c r="E59" s="53"/>
      <c r="F59" s="24" t="s">
        <v>67</v>
      </c>
      <c r="G59" s="28">
        <f>SUM(G58/G57)</f>
        <v>-0.3948646773074254</v>
      </c>
      <c r="H59" s="28">
        <f>SUM(H58/H57)</f>
        <v>-0.4244970715558951</v>
      </c>
      <c r="I59" s="56"/>
      <c r="K59" s="24"/>
      <c r="L59" s="28"/>
      <c r="M59" s="28"/>
      <c r="N59" s="23"/>
    </row>
    <row r="60" spans="4:14" ht="12.75">
      <c r="D60" s="56"/>
      <c r="E60" s="53"/>
      <c r="F60" s="24"/>
      <c r="G60" s="28"/>
      <c r="H60" s="28"/>
      <c r="I60" s="51"/>
      <c r="K60" s="24"/>
      <c r="L60" s="28"/>
      <c r="M60" s="28"/>
      <c r="N60" s="23"/>
    </row>
    <row r="61" spans="1:14" ht="12.75">
      <c r="A61" s="30"/>
      <c r="B61" s="30"/>
      <c r="C61" s="30"/>
      <c r="D61" s="57"/>
      <c r="E61" s="53"/>
      <c r="F61" s="29"/>
      <c r="G61" s="30"/>
      <c r="H61" s="30"/>
      <c r="I61" s="58"/>
      <c r="K61" s="59"/>
      <c r="L61" s="60"/>
      <c r="M61" s="60"/>
      <c r="N61" s="31"/>
    </row>
    <row r="62" spans="5:14" ht="12.75">
      <c r="E62" s="53"/>
      <c r="F62" s="55"/>
      <c r="K62" s="22"/>
      <c r="L62" s="22"/>
      <c r="M62" s="22"/>
      <c r="N62" s="61"/>
    </row>
    <row r="63" ht="12.75">
      <c r="E63" s="53"/>
    </row>
    <row r="64" ht="12.75">
      <c r="E64" s="53"/>
    </row>
    <row r="65" ht="12.75">
      <c r="E65" s="55"/>
    </row>
    <row r="66" ht="12.75">
      <c r="E66" s="55"/>
    </row>
    <row r="67" ht="12.75">
      <c r="E67" s="62"/>
    </row>
    <row r="71" ht="12.75">
      <c r="E71" s="55"/>
    </row>
    <row r="76" ht="12.75">
      <c r="E76" s="16"/>
    </row>
    <row r="77" ht="12.75">
      <c r="E77" s="16"/>
    </row>
    <row r="78" ht="12.75">
      <c r="E78" s="16"/>
    </row>
    <row r="79" ht="12.75">
      <c r="E79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10.710937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84</v>
      </c>
      <c r="C5" s="14" t="s">
        <v>85</v>
      </c>
      <c r="D5" s="15" t="s">
        <v>8</v>
      </c>
      <c r="E5" s="7"/>
      <c r="F5" s="13" t="s">
        <v>5</v>
      </c>
      <c r="G5" s="14" t="str">
        <f>B5</f>
        <v>01/4 - 30/4</v>
      </c>
      <c r="H5" s="14" t="str">
        <f>C5</f>
        <v>01/01 - 31/4</v>
      </c>
      <c r="I5" s="15" t="s">
        <v>8</v>
      </c>
      <c r="J5" s="7"/>
      <c r="K5" s="13" t="s">
        <v>5</v>
      </c>
      <c r="L5" s="14" t="str">
        <f>B5</f>
        <v>01/4 - 30/4</v>
      </c>
      <c r="M5" s="14" t="str">
        <f>C5</f>
        <v>01/01 - 31/4</v>
      </c>
      <c r="N5" s="15" t="s">
        <v>8</v>
      </c>
    </row>
    <row r="6" spans="1:14" ht="12.75">
      <c r="A6" t="s">
        <v>9</v>
      </c>
      <c r="B6">
        <v>8</v>
      </c>
      <c r="C6">
        <v>98</v>
      </c>
      <c r="D6" s="17">
        <f>SUM(C6/C49)</f>
        <v>0.001925116882096413</v>
      </c>
      <c r="E6" s="18"/>
      <c r="F6" t="s">
        <v>10</v>
      </c>
      <c r="G6">
        <v>0</v>
      </c>
      <c r="H6">
        <v>3</v>
      </c>
      <c r="I6" s="17">
        <f>SUM(H6/H50)</f>
        <v>0.000510986203372509</v>
      </c>
      <c r="J6" s="18"/>
      <c r="K6" t="s">
        <v>11</v>
      </c>
      <c r="L6">
        <v>0</v>
      </c>
      <c r="M6">
        <v>1</v>
      </c>
      <c r="N6" s="17">
        <f>M6/M24</f>
        <v>0.002136752136752137</v>
      </c>
    </row>
    <row r="7" spans="1:14" ht="12.75">
      <c r="A7" t="s">
        <v>12</v>
      </c>
      <c r="B7">
        <v>289</v>
      </c>
      <c r="C7">
        <v>1639</v>
      </c>
      <c r="D7" s="17">
        <f>SUM(C7/C49)</f>
        <v>0.03219659765057164</v>
      </c>
      <c r="E7" s="18"/>
      <c r="F7" t="s">
        <v>13</v>
      </c>
      <c r="G7">
        <v>7</v>
      </c>
      <c r="H7">
        <v>19</v>
      </c>
      <c r="I7" s="17">
        <f>SUM(H7/H50)</f>
        <v>0.003236245954692557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177</v>
      </c>
      <c r="C8">
        <v>1223</v>
      </c>
      <c r="D8" s="17">
        <f>SUM(C8/C49)</f>
        <v>0.024024672926570543</v>
      </c>
      <c r="E8" s="18"/>
      <c r="F8" t="s">
        <v>16</v>
      </c>
      <c r="G8">
        <v>17</v>
      </c>
      <c r="H8">
        <v>125</v>
      </c>
      <c r="I8" s="17">
        <f>SUM(H8/H50)</f>
        <v>0.021291091807187874</v>
      </c>
      <c r="J8" s="18"/>
      <c r="K8" t="s">
        <v>17</v>
      </c>
      <c r="L8">
        <v>5</v>
      </c>
      <c r="M8">
        <v>74</v>
      </c>
      <c r="N8" s="17">
        <f>SUM(M8/M24)</f>
        <v>0.1581196581196581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1</v>
      </c>
      <c r="H9">
        <v>1</v>
      </c>
      <c r="I9" s="17">
        <f>SUM(H9/H50)</f>
        <v>0.00017032873445750298</v>
      </c>
      <c r="J9" s="18"/>
      <c r="K9" t="s">
        <v>20</v>
      </c>
      <c r="L9">
        <v>2</v>
      </c>
      <c r="M9">
        <v>8</v>
      </c>
      <c r="N9" s="17">
        <f>SUM(M9/M24)</f>
        <v>0.017094017094017096</v>
      </c>
    </row>
    <row r="10" spans="1:14" ht="12.75">
      <c r="A10" t="s">
        <v>10</v>
      </c>
      <c r="B10">
        <v>32</v>
      </c>
      <c r="C10">
        <v>161</v>
      </c>
      <c r="D10" s="17">
        <f>SUM(C10/C49)</f>
        <v>0.0031626920205869644</v>
      </c>
      <c r="E10" s="18"/>
      <c r="F10" t="s">
        <v>21</v>
      </c>
      <c r="G10">
        <v>57</v>
      </c>
      <c r="H10">
        <v>339</v>
      </c>
      <c r="I10" s="17">
        <f>SUM(H10/H50)</f>
        <v>0.05774144098109351</v>
      </c>
      <c r="J10" s="18"/>
      <c r="K10" t="s">
        <v>22</v>
      </c>
      <c r="L10">
        <v>12</v>
      </c>
      <c r="M10">
        <v>33</v>
      </c>
      <c r="N10" s="17">
        <f>SUM(M10/M24)</f>
        <v>0.07051282051282051</v>
      </c>
    </row>
    <row r="11" spans="1:14" ht="12.75">
      <c r="A11" t="s">
        <v>13</v>
      </c>
      <c r="B11">
        <v>0</v>
      </c>
      <c r="C11">
        <v>2</v>
      </c>
      <c r="D11" s="17">
        <f>SUM(C11/C49)</f>
        <v>3.928809963462067E-05</v>
      </c>
      <c r="E11" s="18"/>
      <c r="F11" t="s">
        <v>23</v>
      </c>
      <c r="G11">
        <v>137</v>
      </c>
      <c r="H11">
        <v>1090</v>
      </c>
      <c r="I11" s="17">
        <f>SUM(H11/H50)</f>
        <v>0.18565832055867826</v>
      </c>
      <c r="J11" s="18"/>
      <c r="K11" t="s">
        <v>24</v>
      </c>
      <c r="L11">
        <v>7</v>
      </c>
      <c r="M11">
        <v>24</v>
      </c>
      <c r="N11" s="17">
        <f>SUM(M11/M24)</f>
        <v>0.05128205128205128</v>
      </c>
    </row>
    <row r="12" spans="1:14" ht="12.75">
      <c r="A12" t="s">
        <v>16</v>
      </c>
      <c r="B12">
        <v>109</v>
      </c>
      <c r="C12">
        <v>544</v>
      </c>
      <c r="D12" s="17">
        <f>SUM(C12/C49)</f>
        <v>0.010686363100616823</v>
      </c>
      <c r="E12" s="18"/>
      <c r="F12" t="s">
        <v>25</v>
      </c>
      <c r="G12">
        <v>21</v>
      </c>
      <c r="H12">
        <v>248</v>
      </c>
      <c r="I12" s="17">
        <f>SUM(H12/H50)</f>
        <v>0.04224152614546074</v>
      </c>
      <c r="J12" s="18"/>
      <c r="K12" t="s">
        <v>74</v>
      </c>
      <c r="L12">
        <v>0</v>
      </c>
      <c r="M12">
        <v>1</v>
      </c>
      <c r="N12" s="17">
        <f>SUM(M12/M24)</f>
        <v>0.002136752136752137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0</v>
      </c>
      <c r="H13">
        <v>1</v>
      </c>
      <c r="I13" s="17">
        <f>SUM(H13/H50)</f>
        <v>0.00017032873445750298</v>
      </c>
      <c r="J13" s="18"/>
      <c r="K13" t="s">
        <v>26</v>
      </c>
      <c r="L13">
        <v>3</v>
      </c>
      <c r="M13">
        <v>53</v>
      </c>
      <c r="N13" s="17">
        <f>SUM(M13/M24)</f>
        <v>0.11324786324786325</v>
      </c>
    </row>
    <row r="14" spans="1:14" ht="12.75">
      <c r="A14" t="s">
        <v>30</v>
      </c>
      <c r="B14">
        <v>29</v>
      </c>
      <c r="C14">
        <v>49</v>
      </c>
      <c r="D14" s="17">
        <f>SUM(C14/C49)</f>
        <v>0.0009625584410482065</v>
      </c>
      <c r="E14" s="18"/>
      <c r="F14" t="s">
        <v>31</v>
      </c>
      <c r="G14">
        <v>43</v>
      </c>
      <c r="H14">
        <v>186</v>
      </c>
      <c r="I14" s="17">
        <f>SUM(H14/H50)</f>
        <v>0.03168114460909555</v>
      </c>
      <c r="J14" s="18"/>
      <c r="K14" t="s">
        <v>29</v>
      </c>
      <c r="L14">
        <v>20</v>
      </c>
      <c r="M14">
        <v>71</v>
      </c>
      <c r="N14" s="17">
        <f>SUM(M14/M24)</f>
        <v>0.1517094017094017</v>
      </c>
    </row>
    <row r="15" spans="1:14" ht="12.75">
      <c r="A15" t="s">
        <v>19</v>
      </c>
      <c r="B15">
        <v>1</v>
      </c>
      <c r="C15">
        <v>10</v>
      </c>
      <c r="D15" s="17">
        <f>SUM(C15/C49)</f>
        <v>0.00019644049817310337</v>
      </c>
      <c r="E15" s="18"/>
      <c r="F15" t="s">
        <v>22</v>
      </c>
      <c r="G15">
        <v>64</v>
      </c>
      <c r="H15">
        <v>400</v>
      </c>
      <c r="I15" s="17">
        <f>SUM(H15/H50)</f>
        <v>0.06813149378300119</v>
      </c>
      <c r="J15" s="18"/>
      <c r="K15" t="s">
        <v>32</v>
      </c>
      <c r="L15">
        <v>7</v>
      </c>
      <c r="M15">
        <v>23</v>
      </c>
      <c r="N15" s="17">
        <f>SUM(M15/M24)</f>
        <v>0.049145299145299144</v>
      </c>
    </row>
    <row r="16" spans="1:14" ht="12.75">
      <c r="A16" t="s">
        <v>21</v>
      </c>
      <c r="B16">
        <v>152</v>
      </c>
      <c r="C16">
        <v>865</v>
      </c>
      <c r="D16" s="17">
        <f>SUM(C16/C49)</f>
        <v>0.01699210309197344</v>
      </c>
      <c r="E16" s="18"/>
      <c r="F16" t="s">
        <v>24</v>
      </c>
      <c r="G16">
        <v>2</v>
      </c>
      <c r="H16">
        <v>8</v>
      </c>
      <c r="I16" s="17">
        <f>SUM(H16/H50)</f>
        <v>0.0013626298756600238</v>
      </c>
      <c r="J16" s="18"/>
      <c r="K16" t="s">
        <v>33</v>
      </c>
      <c r="L16">
        <v>2</v>
      </c>
      <c r="M16">
        <v>13</v>
      </c>
      <c r="N16" s="17">
        <f>SUM(M16/M24)</f>
        <v>0.027777777777777776</v>
      </c>
    </row>
    <row r="17" spans="1:14" ht="12.75">
      <c r="A17" t="s">
        <v>23</v>
      </c>
      <c r="B17">
        <v>809</v>
      </c>
      <c r="C17">
        <v>6667</v>
      </c>
      <c r="D17" s="17">
        <f>SUM(C17/C49)</f>
        <v>0.13096688013200802</v>
      </c>
      <c r="E17" s="18"/>
      <c r="F17" t="s">
        <v>35</v>
      </c>
      <c r="G17">
        <v>22</v>
      </c>
      <c r="H17">
        <v>84</v>
      </c>
      <c r="I17" s="17">
        <f>SUM(H17/H50)</f>
        <v>0.01430761369443025</v>
      </c>
      <c r="J17" s="18"/>
      <c r="K17" t="s">
        <v>34</v>
      </c>
      <c r="L17">
        <v>1</v>
      </c>
      <c r="M17">
        <v>40</v>
      </c>
      <c r="N17" s="17">
        <f>SUM(M17/M24)</f>
        <v>0.08547008547008547</v>
      </c>
    </row>
    <row r="18" spans="1:14" ht="12.75">
      <c r="A18" t="s">
        <v>25</v>
      </c>
      <c r="B18">
        <v>655</v>
      </c>
      <c r="C18">
        <v>3727</v>
      </c>
      <c r="D18" s="17">
        <f>SUM(C18/C49)</f>
        <v>0.07321337366911562</v>
      </c>
      <c r="E18" s="18"/>
      <c r="F18" t="s">
        <v>37</v>
      </c>
      <c r="G18">
        <v>12</v>
      </c>
      <c r="H18">
        <v>44</v>
      </c>
      <c r="I18" s="17">
        <f>SUM(H18/H50)</f>
        <v>0.007494464316130131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112</v>
      </c>
      <c r="C19">
        <v>743</v>
      </c>
      <c r="D19" s="17">
        <f>SUM(C19/C49)</f>
        <v>0.014595529014261581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14</v>
      </c>
      <c r="M19">
        <v>72</v>
      </c>
      <c r="N19" s="17">
        <f>SUM(M19/M24)</f>
        <v>0.15384615384615385</v>
      </c>
    </row>
    <row r="20" spans="1:14" ht="12.75">
      <c r="A20" t="s">
        <v>31</v>
      </c>
      <c r="B20">
        <v>394</v>
      </c>
      <c r="C20">
        <v>1692</v>
      </c>
      <c r="D20" s="17">
        <f>SUM(C20/C49)</f>
        <v>0.03323773229088909</v>
      </c>
      <c r="E20" s="18"/>
      <c r="F20" t="s">
        <v>41</v>
      </c>
      <c r="G20">
        <v>0</v>
      </c>
      <c r="H20">
        <v>6</v>
      </c>
      <c r="I20" s="17">
        <f>SUM(H20/H50)</f>
        <v>0.001021972406745018</v>
      </c>
      <c r="J20" s="18"/>
      <c r="K20" t="s">
        <v>38</v>
      </c>
      <c r="L20">
        <v>6</v>
      </c>
      <c r="M20">
        <v>55</v>
      </c>
      <c r="N20" s="17">
        <f>SUM(M20/M24)</f>
        <v>0.11752136752136752</v>
      </c>
    </row>
    <row r="21" spans="1:14" ht="12.75">
      <c r="A21" t="s">
        <v>42</v>
      </c>
      <c r="B21">
        <v>13</v>
      </c>
      <c r="C21">
        <v>119</v>
      </c>
      <c r="D21" s="17">
        <f>SUM(C21/C49)</f>
        <v>0.00233764192825993</v>
      </c>
      <c r="E21" s="18"/>
      <c r="F21" t="s">
        <v>29</v>
      </c>
      <c r="G21">
        <v>36</v>
      </c>
      <c r="H21">
        <v>333</v>
      </c>
      <c r="I21" s="17">
        <f>SUM(H21/H50)</f>
        <v>0.056719468574348494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0</v>
      </c>
      <c r="C22">
        <v>2</v>
      </c>
      <c r="D22" s="17">
        <f>SUM(C22/C49)</f>
        <v>3.928809963462067E-05</v>
      </c>
      <c r="E22" s="18"/>
      <c r="F22" t="s">
        <v>32</v>
      </c>
      <c r="G22">
        <v>32</v>
      </c>
      <c r="H22">
        <v>232</v>
      </c>
      <c r="I22" s="17">
        <f>SUM(H22/H50)</f>
        <v>0.039516266394140694</v>
      </c>
      <c r="J22" s="18"/>
      <c r="K22"/>
      <c r="N22" s="17"/>
    </row>
    <row r="23" spans="1:17" ht="12.75">
      <c r="A23" t="s">
        <v>35</v>
      </c>
      <c r="B23">
        <v>275</v>
      </c>
      <c r="C23">
        <v>1499</v>
      </c>
      <c r="D23" s="17">
        <f>SUM(C23/C49)</f>
        <v>0.029446430676148196</v>
      </c>
      <c r="E23" s="18"/>
      <c r="F23" t="s">
        <v>44</v>
      </c>
      <c r="G23">
        <v>14</v>
      </c>
      <c r="H23">
        <v>103</v>
      </c>
      <c r="I23" s="17">
        <f>SUM(H23/H50)</f>
        <v>0.017543859649122806</v>
      </c>
      <c r="J23" s="18"/>
      <c r="K23"/>
      <c r="N23" s="23"/>
      <c r="P23" s="26"/>
      <c r="Q23" s="26"/>
    </row>
    <row r="24" spans="1:17" ht="12.75">
      <c r="A24" t="s">
        <v>37</v>
      </c>
      <c r="B24">
        <v>45</v>
      </c>
      <c r="C24">
        <v>166</v>
      </c>
      <c r="D24" s="17">
        <f>SUM(C24/C49)</f>
        <v>0.003260912269673516</v>
      </c>
      <c r="E24" s="18"/>
      <c r="F24" t="s">
        <v>45</v>
      </c>
      <c r="G24">
        <v>29</v>
      </c>
      <c r="H24">
        <v>424</v>
      </c>
      <c r="I24" s="17">
        <f>SUM(H24/H50)</f>
        <v>0.07221938340998127</v>
      </c>
      <c r="J24" s="18"/>
      <c r="K24" s="24" t="str">
        <f>F50</f>
        <v>Total APRIL 2010</v>
      </c>
      <c r="L24" s="7">
        <f>SUM(L6:L22)</f>
        <v>79</v>
      </c>
      <c r="M24" s="25">
        <f>SUM(M6:M23)</f>
        <v>468</v>
      </c>
      <c r="N24" s="23"/>
      <c r="P24" s="27"/>
      <c r="Q24" s="27"/>
    </row>
    <row r="25" spans="1:17" ht="12.75">
      <c r="A25" t="s">
        <v>46</v>
      </c>
      <c r="B25">
        <v>21</v>
      </c>
      <c r="C25">
        <v>166</v>
      </c>
      <c r="D25" s="17">
        <f>SUM(C25/C49)</f>
        <v>0.003260912269673516</v>
      </c>
      <c r="E25" s="18"/>
      <c r="F25" t="s">
        <v>47</v>
      </c>
      <c r="G25">
        <v>0</v>
      </c>
      <c r="H25">
        <v>3</v>
      </c>
      <c r="I25" s="17">
        <f>SUM(H25/H50)</f>
        <v>0.000510986203372509</v>
      </c>
      <c r="J25" s="18"/>
      <c r="K25" s="24" t="str">
        <f>F51</f>
        <v>Total APRIL 2009</v>
      </c>
      <c r="L25" s="7">
        <v>101</v>
      </c>
      <c r="M25" s="25">
        <v>594</v>
      </c>
      <c r="N25" s="23"/>
      <c r="P25" s="28"/>
      <c r="Q25" s="28"/>
    </row>
    <row r="26" spans="1:14" ht="12.75">
      <c r="A26" t="s">
        <v>41</v>
      </c>
      <c r="B26">
        <v>199</v>
      </c>
      <c r="C26">
        <v>1423</v>
      </c>
      <c r="D26" s="17">
        <f>SUM(C26/C49)</f>
        <v>0.02795348289003261</v>
      </c>
      <c r="E26" s="18"/>
      <c r="F26" t="s">
        <v>33</v>
      </c>
      <c r="G26">
        <v>49</v>
      </c>
      <c r="H26">
        <v>193</v>
      </c>
      <c r="I26" s="17">
        <f>SUM(H26/H50)</f>
        <v>0.032873445750298075</v>
      </c>
      <c r="J26" s="18"/>
      <c r="K26" s="24" t="str">
        <f>F52</f>
        <v>2010 change 2009</v>
      </c>
      <c r="L26" s="27">
        <f>SUM(L24-L25)</f>
        <v>-22</v>
      </c>
      <c r="M26" s="27">
        <f>SUM(M24-M25)</f>
        <v>-126</v>
      </c>
      <c r="N26" s="23"/>
    </row>
    <row r="27" spans="1:14" ht="12.75">
      <c r="A27" t="s">
        <v>29</v>
      </c>
      <c r="B27">
        <v>211</v>
      </c>
      <c r="C27">
        <v>1402</v>
      </c>
      <c r="D27" s="17">
        <f>SUM(C27/C49)</f>
        <v>0.02754095784386909</v>
      </c>
      <c r="E27" s="18"/>
      <c r="F27" t="s">
        <v>48</v>
      </c>
      <c r="G27">
        <v>0</v>
      </c>
      <c r="H27">
        <v>0</v>
      </c>
      <c r="I27" s="17">
        <f>SUM(H27/H50)</f>
        <v>0</v>
      </c>
      <c r="J27" s="18"/>
      <c r="K27" s="24" t="str">
        <f>F53</f>
        <v>% change 2010 - 2009</v>
      </c>
      <c r="L27" s="28">
        <f>SUM((L24-L25)/L25)</f>
        <v>-0.21782178217821782</v>
      </c>
      <c r="M27" s="28">
        <f>SUM((M24-M25)/M25)</f>
        <v>-0.21212121212121213</v>
      </c>
      <c r="N27" s="23"/>
    </row>
    <row r="28" spans="1:14" ht="12.75">
      <c r="A28" t="s">
        <v>49</v>
      </c>
      <c r="B28">
        <v>0</v>
      </c>
      <c r="C28">
        <v>0</v>
      </c>
      <c r="D28" s="17">
        <f>SUM(C28/C49)</f>
        <v>0</v>
      </c>
      <c r="E28" s="18"/>
      <c r="F28" t="s">
        <v>50</v>
      </c>
      <c r="G28">
        <v>0</v>
      </c>
      <c r="H28">
        <v>55</v>
      </c>
      <c r="I28" s="17">
        <f>SUM(H28/H50)</f>
        <v>0.009368080395162664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30</v>
      </c>
      <c r="C29">
        <v>167</v>
      </c>
      <c r="D29" s="17">
        <f>SUM(C29/C49)</f>
        <v>0.003280556319490826</v>
      </c>
      <c r="E29" s="18"/>
      <c r="F29" t="s">
        <v>52</v>
      </c>
      <c r="G29">
        <v>3</v>
      </c>
      <c r="H29">
        <v>9</v>
      </c>
      <c r="I29" s="17">
        <f>SUM(H29/H50)</f>
        <v>0.0015329586101175269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45</v>
      </c>
      <c r="C30">
        <v>680</v>
      </c>
      <c r="D30" s="17">
        <f>SUM(C30/C49)</f>
        <v>0.01335795387577103</v>
      </c>
      <c r="E30" s="18"/>
      <c r="F30" t="s">
        <v>53</v>
      </c>
      <c r="G30">
        <v>1</v>
      </c>
      <c r="H30">
        <v>5</v>
      </c>
      <c r="I30" s="17">
        <f>SUM(H30/H50)</f>
        <v>0.000851643672287515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565</v>
      </c>
      <c r="C31">
        <v>3554</v>
      </c>
      <c r="D31" s="17">
        <f>SUM(C31/C49)</f>
        <v>0.06981495305072094</v>
      </c>
      <c r="E31" s="18"/>
      <c r="F31" t="s">
        <v>55</v>
      </c>
      <c r="G31">
        <v>0</v>
      </c>
      <c r="H31">
        <v>1</v>
      </c>
      <c r="I31" s="17">
        <f>SUM(H31/H50)</f>
        <v>0.00017032873445750298</v>
      </c>
      <c r="L31" s="16"/>
    </row>
    <row r="32" spans="1:12" ht="12.75">
      <c r="A32" t="s">
        <v>56</v>
      </c>
      <c r="B32">
        <v>1</v>
      </c>
      <c r="C32">
        <v>10</v>
      </c>
      <c r="D32" s="17">
        <f>SUM(C32/C49)</f>
        <v>0.00019644049817310337</v>
      </c>
      <c r="E32" s="18"/>
      <c r="F32" t="s">
        <v>57</v>
      </c>
      <c r="G32">
        <v>80</v>
      </c>
      <c r="H32">
        <v>828</v>
      </c>
      <c r="I32" s="17">
        <f>SUM(H32/H50)</f>
        <v>0.14103219213081247</v>
      </c>
      <c r="L32" s="16"/>
    </row>
    <row r="33" spans="1:14" ht="12.75">
      <c r="A33" t="s">
        <v>45</v>
      </c>
      <c r="B33">
        <v>332</v>
      </c>
      <c r="C33">
        <v>1761</v>
      </c>
      <c r="D33" s="17">
        <f>SUM(C33/C49)</f>
        <v>0.0345931717282835</v>
      </c>
      <c r="E33" s="18"/>
      <c r="F33" t="s">
        <v>58</v>
      </c>
      <c r="G33">
        <v>105</v>
      </c>
      <c r="H33">
        <v>727</v>
      </c>
      <c r="I33" s="17">
        <f>SUM(H33/H50)</f>
        <v>0.12382898995060466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1.9644049817310335E-05</v>
      </c>
      <c r="E34" s="18"/>
      <c r="F34" t="s">
        <v>38</v>
      </c>
      <c r="G34">
        <v>70</v>
      </c>
      <c r="H34">
        <v>404</v>
      </c>
      <c r="I34" s="17">
        <f>SUM(H34/H50)</f>
        <v>0.0688128087208312</v>
      </c>
      <c r="K34" s="13" t="s">
        <v>5</v>
      </c>
      <c r="L34" s="14" t="str">
        <f>B5</f>
        <v>01/4 - 30/4</v>
      </c>
      <c r="M34" s="14" t="str">
        <f>C5</f>
        <v>01/01 - 31/4</v>
      </c>
      <c r="N34" s="15" t="s">
        <v>8</v>
      </c>
    </row>
    <row r="35" spans="1:14" ht="12.75">
      <c r="A35" t="s">
        <v>33</v>
      </c>
      <c r="B35">
        <v>958</v>
      </c>
      <c r="C35">
        <v>4772</v>
      </c>
      <c r="D35" s="17">
        <f>SUM(C35/C49)</f>
        <v>0.09374140572820493</v>
      </c>
      <c r="E35" s="18"/>
      <c r="F35" t="s">
        <v>40</v>
      </c>
      <c r="G35">
        <v>0</v>
      </c>
      <c r="H35">
        <v>0</v>
      </c>
      <c r="I35" s="17">
        <f>SUM(H35/H50)</f>
        <v>0</v>
      </c>
      <c r="J35" s="18"/>
      <c r="K35" t="s">
        <v>14</v>
      </c>
      <c r="L35">
        <v>0</v>
      </c>
      <c r="M35">
        <v>0</v>
      </c>
      <c r="N35" s="17">
        <f>SUM(M35/M49)</f>
        <v>0</v>
      </c>
    </row>
    <row r="36" spans="1:14" ht="12.75">
      <c r="A36" t="s">
        <v>60</v>
      </c>
      <c r="B36">
        <v>6</v>
      </c>
      <c r="C36">
        <v>28</v>
      </c>
      <c r="D36" s="17">
        <f>SUM(C36/C49)</f>
        <v>0.0005500333948846894</v>
      </c>
      <c r="E36" s="18"/>
      <c r="F36" s="19"/>
      <c r="G36" s="40"/>
      <c r="H36" s="40"/>
      <c r="I36" s="41"/>
      <c r="J36" s="18"/>
      <c r="K36" t="s">
        <v>17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82</v>
      </c>
      <c r="C37">
        <v>901</v>
      </c>
      <c r="D37" s="17">
        <f>SUM(C37/C49)</f>
        <v>0.017699288885396614</v>
      </c>
      <c r="E37" s="18"/>
      <c r="F37" s="34"/>
      <c r="G37" s="43"/>
      <c r="H37" s="43"/>
      <c r="I37" s="44"/>
      <c r="K37" t="s">
        <v>26</v>
      </c>
      <c r="L37">
        <v>0</v>
      </c>
      <c r="M37">
        <v>3</v>
      </c>
      <c r="N37" s="17">
        <f>SUM(M37/M49)</f>
        <v>0.09090909090909091</v>
      </c>
    </row>
    <row r="38" spans="1:14" ht="12.75">
      <c r="A38" t="s">
        <v>61</v>
      </c>
      <c r="B38">
        <v>627</v>
      </c>
      <c r="C38">
        <v>2650</v>
      </c>
      <c r="D38" s="17">
        <f>SUM(C38/C49)</f>
        <v>0.052056732015872395</v>
      </c>
      <c r="E38" s="18"/>
      <c r="F38" s="34"/>
      <c r="G38" s="43"/>
      <c r="H38" s="43"/>
      <c r="I38" s="44"/>
      <c r="K38" t="s">
        <v>29</v>
      </c>
      <c r="L38">
        <v>2</v>
      </c>
      <c r="M38">
        <v>7</v>
      </c>
      <c r="N38" s="17">
        <f>SUM(M38/M49)</f>
        <v>0.21212121212121213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F39" s="34"/>
      <c r="G39" s="43"/>
      <c r="H39" s="43"/>
      <c r="I39" s="44"/>
      <c r="K39" t="s">
        <v>34</v>
      </c>
      <c r="L39">
        <v>0</v>
      </c>
      <c r="M39">
        <v>0</v>
      </c>
      <c r="N39" s="17">
        <f>SUM(M39/M49)</f>
        <v>0</v>
      </c>
    </row>
    <row r="40" spans="1:14" ht="12.75">
      <c r="A40" t="s">
        <v>52</v>
      </c>
      <c r="B40">
        <v>24</v>
      </c>
      <c r="C40">
        <v>150</v>
      </c>
      <c r="D40" s="17">
        <f>SUM(C40/C49)</f>
        <v>0.0029466074725965504</v>
      </c>
      <c r="E40" s="18"/>
      <c r="F40" s="34"/>
      <c r="G40" s="43"/>
      <c r="H40" s="43"/>
      <c r="I40" s="44"/>
      <c r="J40" s="39"/>
      <c r="K40" t="s">
        <v>17</v>
      </c>
      <c r="L40">
        <v>0</v>
      </c>
      <c r="M40">
        <v>0</v>
      </c>
      <c r="N40" s="17">
        <f>SUM(M40/M49)</f>
        <v>0</v>
      </c>
    </row>
    <row r="41" spans="1:14" ht="12.75">
      <c r="A41" t="s">
        <v>53</v>
      </c>
      <c r="B41">
        <v>85</v>
      </c>
      <c r="C41">
        <v>423</v>
      </c>
      <c r="D41" s="17">
        <f>SUM(C41/C49)</f>
        <v>0.008309433072722272</v>
      </c>
      <c r="E41" s="18"/>
      <c r="F41" s="34"/>
      <c r="G41" s="43"/>
      <c r="H41" s="43"/>
      <c r="I41" s="44"/>
      <c r="J41" s="42"/>
      <c r="K41" t="s">
        <v>62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t="s">
        <v>36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731</v>
      </c>
      <c r="C43">
        <v>6115</v>
      </c>
      <c r="D43" s="17">
        <f>SUM(C43/C49)</f>
        <v>0.12012336463285271</v>
      </c>
      <c r="E43" s="18"/>
      <c r="F43" s="34"/>
      <c r="G43" s="43"/>
      <c r="H43" s="43"/>
      <c r="I43" s="44"/>
      <c r="J43" s="26"/>
      <c r="K43" t="s">
        <v>38</v>
      </c>
      <c r="L43">
        <v>3</v>
      </c>
      <c r="M43">
        <v>23</v>
      </c>
      <c r="N43" s="17">
        <f>SUM(M43/M49)</f>
        <v>0.696969696969697</v>
      </c>
    </row>
    <row r="44" spans="1:14" ht="12.75">
      <c r="A44" t="s">
        <v>58</v>
      </c>
      <c r="B44">
        <v>1203</v>
      </c>
      <c r="C44">
        <v>5954</v>
      </c>
      <c r="D44" s="17">
        <f>SUM(C44/C49)</f>
        <v>0.11696067261226574</v>
      </c>
      <c r="E44" s="18"/>
      <c r="F44" s="34"/>
      <c r="G44" s="43"/>
      <c r="H44" s="43"/>
      <c r="I44" s="44"/>
      <c r="J44" s="26"/>
      <c r="K44" t="s">
        <v>40</v>
      </c>
      <c r="L44">
        <v>0</v>
      </c>
      <c r="M44">
        <v>0</v>
      </c>
      <c r="N44" s="17">
        <f>SUM(M44/M49)</f>
        <v>0</v>
      </c>
    </row>
    <row r="45" spans="1:14" ht="12.75">
      <c r="A45" t="s">
        <v>36</v>
      </c>
      <c r="B45">
        <v>102</v>
      </c>
      <c r="C45">
        <v>601</v>
      </c>
      <c r="D45" s="17">
        <f>SUM(C45/C49)</f>
        <v>0.011806073940203513</v>
      </c>
      <c r="E45" s="18"/>
      <c r="F45" s="34"/>
      <c r="G45" s="43"/>
      <c r="H45" s="43"/>
      <c r="I45" s="44"/>
      <c r="J45" s="26"/>
      <c r="K45" s="21"/>
      <c r="N45" s="45"/>
    </row>
    <row r="46" spans="1:14" ht="12.75">
      <c r="A46" t="s">
        <v>38</v>
      </c>
      <c r="B46">
        <v>222</v>
      </c>
      <c r="C46">
        <v>942</v>
      </c>
      <c r="D46" s="17">
        <f>SUM(C46/C49)</f>
        <v>0.018504694927906337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86</v>
      </c>
      <c r="B49" s="25">
        <f>SUM(B6:B47)</f>
        <v>8544</v>
      </c>
      <c r="C49" s="25">
        <f>SUM(C6:C47)</f>
        <v>50906</v>
      </c>
      <c r="D49" s="49"/>
      <c r="E49" s="7"/>
      <c r="F49" s="34"/>
      <c r="G49" s="43"/>
      <c r="H49" s="43"/>
      <c r="I49" s="44"/>
      <c r="J49" s="39"/>
      <c r="K49" s="24" t="str">
        <f>A49</f>
        <v>Total APRIL 2010</v>
      </c>
      <c r="L49" s="25">
        <f>SUM(L35:L44)</f>
        <v>5</v>
      </c>
      <c r="M49" s="25">
        <f>SUM(M35:M44)</f>
        <v>33</v>
      </c>
      <c r="N49" s="23"/>
    </row>
    <row r="50" spans="1:14" ht="12.75">
      <c r="A50" s="24" t="s">
        <v>87</v>
      </c>
      <c r="B50" s="25">
        <v>4373</v>
      </c>
      <c r="C50" s="25">
        <v>36816</v>
      </c>
      <c r="D50" s="49"/>
      <c r="E50" s="7"/>
      <c r="F50" s="24" t="str">
        <f>A49</f>
        <v>Total APRIL 2010</v>
      </c>
      <c r="G50" s="27">
        <f>SUM(G6:G35)</f>
        <v>802</v>
      </c>
      <c r="H50" s="27">
        <f>SUM(H6:H49)</f>
        <v>5871</v>
      </c>
      <c r="I50" s="38"/>
      <c r="J50" s="39"/>
      <c r="K50" s="24" t="str">
        <f>A50</f>
        <v>Total APRIL 2009</v>
      </c>
      <c r="L50" s="7">
        <v>15</v>
      </c>
      <c r="M50" s="7">
        <v>144</v>
      </c>
      <c r="N50" s="23"/>
    </row>
    <row r="51" spans="1:14" ht="12.75">
      <c r="A51" s="24" t="s">
        <v>66</v>
      </c>
      <c r="B51" s="27">
        <f>SUM(B49-B50)</f>
        <v>4171</v>
      </c>
      <c r="C51" s="27">
        <f>SUM(C49-C50)</f>
        <v>14090</v>
      </c>
      <c r="D51" s="49"/>
      <c r="E51" s="7"/>
      <c r="F51" s="24" t="str">
        <f>A50</f>
        <v>Total APRIL 2009</v>
      </c>
      <c r="G51" s="25">
        <v>926</v>
      </c>
      <c r="H51" s="25">
        <v>4401</v>
      </c>
      <c r="I51" s="49"/>
      <c r="J51" s="39"/>
      <c r="K51" s="24" t="str">
        <f>A51</f>
        <v>2010 change 2009</v>
      </c>
      <c r="L51" s="27">
        <f>SUM(L49-L50)</f>
        <v>-10</v>
      </c>
      <c r="M51" s="27">
        <f>SUM(M49-M50)</f>
        <v>-111</v>
      </c>
      <c r="N51" s="23"/>
    </row>
    <row r="52" spans="1:14" ht="12.75">
      <c r="A52" s="24" t="s">
        <v>67</v>
      </c>
      <c r="B52" s="28">
        <f>SUM(B51/B50)</f>
        <v>0.9538074548364966</v>
      </c>
      <c r="C52" s="28">
        <f>SUM(C51/C50)</f>
        <v>0.38271403737505433</v>
      </c>
      <c r="D52" s="51"/>
      <c r="E52" s="48"/>
      <c r="F52" s="24" t="str">
        <f>A51</f>
        <v>2010 change 2009</v>
      </c>
      <c r="G52" s="27">
        <f>SUM(G50-G51)</f>
        <v>-124</v>
      </c>
      <c r="H52" s="27">
        <f>SUM(H50-H51)</f>
        <v>1470</v>
      </c>
      <c r="I52" s="51"/>
      <c r="J52" s="39"/>
      <c r="K52" s="24" t="str">
        <f>A52</f>
        <v>% change 2010 - 2009</v>
      </c>
      <c r="L52" s="28">
        <f>L51/L50</f>
        <v>-0.6666666666666666</v>
      </c>
      <c r="M52" s="28">
        <f>SUM((M49-M50)/M50)</f>
        <v>-0.7708333333333334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-0.13390928725701945</v>
      </c>
      <c r="H53" s="28">
        <f>H52/H51</f>
        <v>0.3340149965916837</v>
      </c>
      <c r="I53" s="51"/>
      <c r="J53" s="7"/>
      <c r="K53" s="24"/>
      <c r="L53" s="28"/>
      <c r="M53" s="28"/>
      <c r="N53" s="23"/>
    </row>
    <row r="54" spans="1:14" ht="12.75">
      <c r="A54" s="52"/>
      <c r="B54" s="52"/>
      <c r="C54" s="52"/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5.75">
      <c r="A55" s="54" t="s">
        <v>68</v>
      </c>
      <c r="B55" s="55"/>
      <c r="D55" s="51"/>
      <c r="E55" s="50"/>
      <c r="F55" s="54" t="s">
        <v>69</v>
      </c>
      <c r="G55" s="55"/>
      <c r="H55"/>
      <c r="I55" s="51"/>
      <c r="J55" s="50"/>
      <c r="K55" s="24"/>
      <c r="L55" s="28"/>
      <c r="M55" s="28"/>
      <c r="N55" s="23"/>
    </row>
    <row r="56" spans="1:14" ht="12.75">
      <c r="A56" s="24" t="s">
        <v>86</v>
      </c>
      <c r="B56" s="25">
        <v>4053</v>
      </c>
      <c r="C56" s="25">
        <v>15932</v>
      </c>
      <c r="D56" s="51"/>
      <c r="E56" s="50"/>
      <c r="F56" s="24" t="s">
        <v>86</v>
      </c>
      <c r="G56" s="25">
        <v>731</v>
      </c>
      <c r="H56" s="25">
        <v>2991</v>
      </c>
      <c r="I56" s="51"/>
      <c r="J56" s="50"/>
      <c r="K56" s="24"/>
      <c r="L56" s="28"/>
      <c r="M56" s="28"/>
      <c r="N56" s="23"/>
    </row>
    <row r="57" spans="1:14" ht="12.75">
      <c r="A57" s="24" t="s">
        <v>87</v>
      </c>
      <c r="B57" s="25">
        <v>6302</v>
      </c>
      <c r="C57" s="25">
        <v>23839</v>
      </c>
      <c r="D57" s="56"/>
      <c r="E57" s="53"/>
      <c r="F57" s="24" t="s">
        <v>87</v>
      </c>
      <c r="G57" s="25">
        <v>1563</v>
      </c>
      <c r="H57" s="25">
        <v>5490</v>
      </c>
      <c r="I57" s="56"/>
      <c r="J57"/>
      <c r="K57" s="24"/>
      <c r="L57" s="28"/>
      <c r="M57" s="28"/>
      <c r="N57" s="23"/>
    </row>
    <row r="58" spans="1:14" ht="12.75">
      <c r="A58" s="24" t="s">
        <v>66</v>
      </c>
      <c r="B58" s="27">
        <f>SUM(B56-B57)</f>
        <v>-2249</v>
      </c>
      <c r="C58" s="27">
        <f>SUM(C56-C57)</f>
        <v>-7907</v>
      </c>
      <c r="D58" s="56"/>
      <c r="E58" s="53"/>
      <c r="F58" s="24" t="s">
        <v>66</v>
      </c>
      <c r="G58" s="27">
        <f>SUM(G56-G57)</f>
        <v>-832</v>
      </c>
      <c r="H58" s="27">
        <f>SUM(H56-H57)</f>
        <v>-2499</v>
      </c>
      <c r="I58" s="56"/>
      <c r="K58" s="24"/>
      <c r="L58" s="28"/>
      <c r="M58" s="28"/>
      <c r="N58" s="23"/>
    </row>
    <row r="59" spans="1:14" ht="12.75">
      <c r="A59" s="24" t="s">
        <v>67</v>
      </c>
      <c r="B59" s="28">
        <f>SUM(B58/B57)</f>
        <v>-0.3568708346556649</v>
      </c>
      <c r="C59" s="28">
        <f>SUM(C58/C57)</f>
        <v>-0.3316833759805361</v>
      </c>
      <c r="D59" s="56"/>
      <c r="E59" s="53"/>
      <c r="F59" s="24" t="s">
        <v>67</v>
      </c>
      <c r="G59" s="28">
        <f>SUM(G58/G57)</f>
        <v>-0.5323096609085093</v>
      </c>
      <c r="H59" s="28">
        <f>SUM(H58/H57)</f>
        <v>-0.4551912568306011</v>
      </c>
      <c r="I59" s="56"/>
      <c r="K59" s="24"/>
      <c r="L59" s="28"/>
      <c r="M59" s="28"/>
      <c r="N59" s="23"/>
    </row>
    <row r="60" spans="4:14" ht="12.75">
      <c r="D60" s="56"/>
      <c r="E60" s="53"/>
      <c r="F60" s="24"/>
      <c r="G60" s="28"/>
      <c r="H60" s="28"/>
      <c r="I60" s="51"/>
      <c r="K60" s="24"/>
      <c r="L60" s="28"/>
      <c r="M60" s="28"/>
      <c r="N60" s="23"/>
    </row>
    <row r="61" spans="1:14" ht="12.75">
      <c r="A61" s="30"/>
      <c r="B61" s="30"/>
      <c r="C61" s="30"/>
      <c r="D61" s="57"/>
      <c r="E61" s="53"/>
      <c r="F61" s="29"/>
      <c r="G61" s="30"/>
      <c r="H61" s="30"/>
      <c r="I61" s="58"/>
      <c r="K61" s="59"/>
      <c r="L61" s="60"/>
      <c r="M61" s="60"/>
      <c r="N61" s="31"/>
    </row>
    <row r="62" spans="5:14" ht="12.75">
      <c r="E62" s="53"/>
      <c r="F62" s="55"/>
      <c r="K62" s="22"/>
      <c r="L62" s="22"/>
      <c r="M62" s="22"/>
      <c r="N62" s="61"/>
    </row>
    <row r="63" ht="12.75">
      <c r="E63" s="53"/>
    </row>
    <row r="64" ht="12.75">
      <c r="E64" s="53"/>
    </row>
    <row r="65" ht="12.75">
      <c r="E65" s="55"/>
    </row>
    <row r="66" ht="12.75">
      <c r="E66" s="55"/>
    </row>
    <row r="67" ht="12.75">
      <c r="E67" s="62"/>
    </row>
    <row r="71" ht="12.75">
      <c r="E71" s="55"/>
    </row>
    <row r="76" ht="12.75">
      <c r="E76" s="16"/>
    </row>
    <row r="77" ht="12.75">
      <c r="E77" s="16"/>
    </row>
    <row r="78" ht="12.75">
      <c r="E78" s="16"/>
    </row>
    <row r="79" ht="12.75">
      <c r="E79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10.710937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89</v>
      </c>
      <c r="C5" s="14" t="s">
        <v>90</v>
      </c>
      <c r="D5" s="15" t="s">
        <v>8</v>
      </c>
      <c r="E5" s="7"/>
      <c r="F5" s="13" t="s">
        <v>5</v>
      </c>
      <c r="G5" s="14" t="str">
        <f>B5</f>
        <v>01/5 - 30/5</v>
      </c>
      <c r="H5" s="14" t="str">
        <f>C5</f>
        <v>01/01 - 31/5</v>
      </c>
      <c r="I5" s="15" t="s">
        <v>8</v>
      </c>
      <c r="J5" s="7"/>
      <c r="K5" s="13" t="s">
        <v>5</v>
      </c>
      <c r="L5" s="14" t="str">
        <f>B5</f>
        <v>01/5 - 30/5</v>
      </c>
      <c r="M5" s="14" t="str">
        <f>C5</f>
        <v>01/01 - 31/5</v>
      </c>
      <c r="N5" s="15" t="s">
        <v>8</v>
      </c>
    </row>
    <row r="6" spans="1:14" ht="12.75">
      <c r="A6" t="s">
        <v>9</v>
      </c>
      <c r="B6">
        <v>9</v>
      </c>
      <c r="C6">
        <v>107</v>
      </c>
      <c r="D6" s="17">
        <f>SUM(C6/C49)</f>
        <v>0.0017990752416981925</v>
      </c>
      <c r="E6" s="18"/>
      <c r="F6" t="s">
        <v>10</v>
      </c>
      <c r="G6">
        <v>0</v>
      </c>
      <c r="H6">
        <v>3</v>
      </c>
      <c r="I6" s="17">
        <f>SUM(H6/H50)</f>
        <v>0.0004511956685215822</v>
      </c>
      <c r="J6" s="18"/>
      <c r="K6" t="s">
        <v>11</v>
      </c>
      <c r="L6">
        <v>1</v>
      </c>
      <c r="M6">
        <v>2</v>
      </c>
      <c r="N6" s="17">
        <f>M6/M24</f>
        <v>0.0036363636363636364</v>
      </c>
    </row>
    <row r="7" spans="1:14" ht="12.75">
      <c r="A7" t="s">
        <v>12</v>
      </c>
      <c r="B7">
        <v>226</v>
      </c>
      <c r="C7">
        <v>1864</v>
      </c>
      <c r="D7" s="17">
        <f>SUM(C7/C49)</f>
        <v>0.03134089953762085</v>
      </c>
      <c r="E7" s="18"/>
      <c r="F7" t="s">
        <v>13</v>
      </c>
      <c r="G7">
        <v>6</v>
      </c>
      <c r="H7">
        <v>25</v>
      </c>
      <c r="I7" s="17">
        <f>SUM(H7/H50)</f>
        <v>0.003759963904346518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285</v>
      </c>
      <c r="C8">
        <v>1507</v>
      </c>
      <c r="D8" s="17">
        <f>SUM(C8/C49)</f>
        <v>0.02533837746952501</v>
      </c>
      <c r="E8" s="18"/>
      <c r="F8" t="s">
        <v>16</v>
      </c>
      <c r="G8">
        <v>22</v>
      </c>
      <c r="H8">
        <v>147</v>
      </c>
      <c r="I8" s="17">
        <f>SUM(H8/H50)</f>
        <v>0.022108587757557526</v>
      </c>
      <c r="J8" s="18"/>
      <c r="K8" t="s">
        <v>17</v>
      </c>
      <c r="L8">
        <v>11</v>
      </c>
      <c r="M8">
        <v>85</v>
      </c>
      <c r="N8" s="17">
        <f>SUM(M8/M24)</f>
        <v>0.15454545454545454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0</v>
      </c>
      <c r="H9">
        <v>1</v>
      </c>
      <c r="I9" s="17">
        <f>SUM(H9/H50)</f>
        <v>0.00015039855617386073</v>
      </c>
      <c r="J9" s="18"/>
      <c r="K9" t="s">
        <v>20</v>
      </c>
      <c r="L9">
        <v>1</v>
      </c>
      <c r="M9">
        <v>9</v>
      </c>
      <c r="N9" s="17">
        <f>SUM(M9/M24)</f>
        <v>0.016363636363636365</v>
      </c>
    </row>
    <row r="10" spans="1:14" ht="12.75">
      <c r="A10" t="s">
        <v>10</v>
      </c>
      <c r="B10">
        <v>25</v>
      </c>
      <c r="C10">
        <v>186</v>
      </c>
      <c r="D10" s="17">
        <f>SUM(C10/C49)</f>
        <v>0.0031273644388398487</v>
      </c>
      <c r="E10" s="18"/>
      <c r="F10" t="s">
        <v>21</v>
      </c>
      <c r="G10">
        <v>34</v>
      </c>
      <c r="H10">
        <v>373</v>
      </c>
      <c r="I10" s="17">
        <f>SUM(H10/H50)</f>
        <v>0.05609866145285005</v>
      </c>
      <c r="J10" s="18"/>
      <c r="K10" t="s">
        <v>22</v>
      </c>
      <c r="L10">
        <v>9</v>
      </c>
      <c r="M10">
        <v>42</v>
      </c>
      <c r="N10" s="17">
        <f>SUM(M10/M24)</f>
        <v>0.07636363636363637</v>
      </c>
    </row>
    <row r="11" spans="1:14" ht="12.75">
      <c r="A11" t="s">
        <v>13</v>
      </c>
      <c r="B11">
        <v>0</v>
      </c>
      <c r="C11">
        <v>2</v>
      </c>
      <c r="D11" s="17">
        <f>SUM(C11/C49)</f>
        <v>3.362757461118117E-05</v>
      </c>
      <c r="E11" s="18"/>
      <c r="F11" t="s">
        <v>23</v>
      </c>
      <c r="G11">
        <v>123</v>
      </c>
      <c r="H11">
        <v>1243</v>
      </c>
      <c r="I11" s="17">
        <f>SUM(H11/H50)</f>
        <v>0.1869454053241089</v>
      </c>
      <c r="J11" s="18"/>
      <c r="K11" t="s">
        <v>24</v>
      </c>
      <c r="L11">
        <v>3</v>
      </c>
      <c r="M11">
        <v>26</v>
      </c>
      <c r="N11" s="17">
        <f>SUM(M11/M24)</f>
        <v>0.04727272727272727</v>
      </c>
    </row>
    <row r="12" spans="1:14" ht="12.75">
      <c r="A12" t="s">
        <v>16</v>
      </c>
      <c r="B12">
        <v>126</v>
      </c>
      <c r="C12">
        <v>670</v>
      </c>
      <c r="D12" s="17">
        <f>SUM(C12/C49)</f>
        <v>0.011265237494745691</v>
      </c>
      <c r="E12" s="18"/>
      <c r="F12" t="s">
        <v>25</v>
      </c>
      <c r="G12">
        <v>38</v>
      </c>
      <c r="H12">
        <v>285</v>
      </c>
      <c r="I12" s="17">
        <f>SUM(H12/H50)</f>
        <v>0.042863588509550306</v>
      </c>
      <c r="J12" s="18"/>
      <c r="K12" t="s">
        <v>74</v>
      </c>
      <c r="L12">
        <v>1</v>
      </c>
      <c r="M12">
        <v>2</v>
      </c>
      <c r="N12" s="17">
        <f>SUM(M12/M24)</f>
        <v>0.0036363636363636364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1</v>
      </c>
      <c r="H13">
        <v>2</v>
      </c>
      <c r="I13" s="17">
        <f>SUM(H13/H50)</f>
        <v>0.00030079711234772146</v>
      </c>
      <c r="J13" s="18"/>
      <c r="K13" t="s">
        <v>26</v>
      </c>
      <c r="L13">
        <v>3</v>
      </c>
      <c r="M13">
        <v>56</v>
      </c>
      <c r="N13" s="17">
        <f>SUM(M13/M24)</f>
        <v>0.10181818181818182</v>
      </c>
    </row>
    <row r="14" spans="1:14" ht="12.75">
      <c r="A14" t="s">
        <v>30</v>
      </c>
      <c r="B14">
        <v>2</v>
      </c>
      <c r="C14">
        <v>24</v>
      </c>
      <c r="D14" s="17">
        <f>SUM(C14/C49)</f>
        <v>0.000403530895334174</v>
      </c>
      <c r="E14" s="18"/>
      <c r="F14" t="s">
        <v>31</v>
      </c>
      <c r="G14">
        <v>34</v>
      </c>
      <c r="H14">
        <v>220</v>
      </c>
      <c r="I14" s="17">
        <f>SUM(H14/H50)</f>
        <v>0.03308768235824936</v>
      </c>
      <c r="J14" s="18"/>
      <c r="K14" t="s">
        <v>29</v>
      </c>
      <c r="L14">
        <v>18</v>
      </c>
      <c r="M14">
        <v>88</v>
      </c>
      <c r="N14" s="17">
        <f>SUM(M14/M24)</f>
        <v>0.16</v>
      </c>
    </row>
    <row r="15" spans="1:14" ht="12.75">
      <c r="A15" t="s">
        <v>19</v>
      </c>
      <c r="B15">
        <v>1</v>
      </c>
      <c r="C15">
        <v>11</v>
      </c>
      <c r="D15" s="17">
        <f>SUM(C15/C49)</f>
        <v>0.00018495166036149643</v>
      </c>
      <c r="E15" s="18"/>
      <c r="F15" t="s">
        <v>22</v>
      </c>
      <c r="G15">
        <v>42</v>
      </c>
      <c r="H15">
        <v>442</v>
      </c>
      <c r="I15" s="17">
        <f>SUM(H15/H50)</f>
        <v>0.06647616182884644</v>
      </c>
      <c r="J15" s="18"/>
      <c r="K15" t="s">
        <v>32</v>
      </c>
      <c r="L15">
        <v>2</v>
      </c>
      <c r="M15">
        <v>25</v>
      </c>
      <c r="N15" s="17">
        <f>SUM(M15/M24)</f>
        <v>0.045454545454545456</v>
      </c>
    </row>
    <row r="16" spans="1:14" ht="12.75">
      <c r="A16" t="s">
        <v>21</v>
      </c>
      <c r="B16">
        <v>172</v>
      </c>
      <c r="C16">
        <v>1061</v>
      </c>
      <c r="D16" s="17">
        <f>SUM(C16/C49)</f>
        <v>0.01783942833123161</v>
      </c>
      <c r="E16" s="18"/>
      <c r="F16" t="s">
        <v>24</v>
      </c>
      <c r="G16">
        <v>16</v>
      </c>
      <c r="H16">
        <v>24</v>
      </c>
      <c r="I16" s="17">
        <f>SUM(H16/H50)</f>
        <v>0.0036095653481726577</v>
      </c>
      <c r="J16" s="18"/>
      <c r="K16" t="s">
        <v>33</v>
      </c>
      <c r="L16">
        <v>6</v>
      </c>
      <c r="M16">
        <v>19</v>
      </c>
      <c r="N16" s="17">
        <f>SUM(M16/M24)</f>
        <v>0.034545454545454546</v>
      </c>
    </row>
    <row r="17" spans="1:14" ht="12.75">
      <c r="A17" t="s">
        <v>23</v>
      </c>
      <c r="B17">
        <v>1341</v>
      </c>
      <c r="C17">
        <v>7971</v>
      </c>
      <c r="D17" s="17">
        <f>SUM(C17/C49)</f>
        <v>0.13402269861286253</v>
      </c>
      <c r="E17" s="18"/>
      <c r="F17" t="s">
        <v>35</v>
      </c>
      <c r="G17">
        <v>19</v>
      </c>
      <c r="H17">
        <v>103</v>
      </c>
      <c r="I17" s="17">
        <f>SUM(H17/H50)</f>
        <v>0.015491051285907656</v>
      </c>
      <c r="J17" s="18"/>
      <c r="K17" t="s">
        <v>34</v>
      </c>
      <c r="L17">
        <v>11</v>
      </c>
      <c r="M17">
        <v>51</v>
      </c>
      <c r="N17" s="17">
        <f>SUM(M17/M24)</f>
        <v>0.09272727272727273</v>
      </c>
    </row>
    <row r="18" spans="1:14" ht="12.75">
      <c r="A18" t="s">
        <v>25</v>
      </c>
      <c r="B18">
        <v>673</v>
      </c>
      <c r="C18">
        <v>4393</v>
      </c>
      <c r="D18" s="17">
        <f>SUM(C18/C49)</f>
        <v>0.07386296763345944</v>
      </c>
      <c r="E18" s="18"/>
      <c r="F18" t="s">
        <v>37</v>
      </c>
      <c r="G18">
        <v>15</v>
      </c>
      <c r="H18">
        <v>68</v>
      </c>
      <c r="I18" s="17">
        <f>SUM(H18/H50)</f>
        <v>0.01022710181982253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84</v>
      </c>
      <c r="C19">
        <v>827</v>
      </c>
      <c r="D19" s="17">
        <f>SUM(C19/C49)</f>
        <v>0.013905002101723414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13</v>
      </c>
      <c r="M19">
        <v>85</v>
      </c>
      <c r="N19" s="17">
        <f>SUM(M19/M24)</f>
        <v>0.15454545454545454</v>
      </c>
    </row>
    <row r="20" spans="1:14" ht="12.75">
      <c r="A20" t="s">
        <v>31</v>
      </c>
      <c r="B20">
        <v>350</v>
      </c>
      <c r="C20">
        <v>2039</v>
      </c>
      <c r="D20" s="17">
        <f>SUM(C20/C49)</f>
        <v>0.0342833123160992</v>
      </c>
      <c r="E20" s="18"/>
      <c r="F20" t="s">
        <v>41</v>
      </c>
      <c r="G20">
        <v>0</v>
      </c>
      <c r="H20">
        <v>6</v>
      </c>
      <c r="I20" s="17">
        <f>SUM(H20/H50)</f>
        <v>0.0009023913370431644</v>
      </c>
      <c r="J20" s="18"/>
      <c r="K20" t="s">
        <v>38</v>
      </c>
      <c r="L20">
        <v>5</v>
      </c>
      <c r="M20">
        <v>60</v>
      </c>
      <c r="N20" s="17">
        <f>SUM(M20/M24)</f>
        <v>0.10909090909090909</v>
      </c>
    </row>
    <row r="21" spans="1:14" ht="12.75">
      <c r="A21" t="s">
        <v>42</v>
      </c>
      <c r="B21">
        <v>30</v>
      </c>
      <c r="C21">
        <v>149</v>
      </c>
      <c r="D21" s="17">
        <f>SUM(C21/C49)</f>
        <v>0.002505254308532997</v>
      </c>
      <c r="E21" s="18"/>
      <c r="F21" t="s">
        <v>29</v>
      </c>
      <c r="G21">
        <v>35</v>
      </c>
      <c r="H21">
        <v>366</v>
      </c>
      <c r="I21" s="17">
        <f>SUM(H21/H50)</f>
        <v>0.05504587155963303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0</v>
      </c>
      <c r="C22">
        <v>2</v>
      </c>
      <c r="D22" s="17">
        <f>SUM(C22/C49)</f>
        <v>3.362757461118117E-05</v>
      </c>
      <c r="E22" s="18"/>
      <c r="F22" t="s">
        <v>32</v>
      </c>
      <c r="G22">
        <v>28</v>
      </c>
      <c r="H22">
        <v>260</v>
      </c>
      <c r="I22" s="17">
        <f>SUM(H22/H50)</f>
        <v>0.03910362460520379</v>
      </c>
      <c r="J22" s="18"/>
      <c r="K22"/>
      <c r="N22" s="17"/>
    </row>
    <row r="23" spans="1:17" ht="12.75">
      <c r="A23" t="s">
        <v>35</v>
      </c>
      <c r="B23">
        <v>200</v>
      </c>
      <c r="C23">
        <v>1698</v>
      </c>
      <c r="D23" s="17">
        <f>SUM(C23/C49)</f>
        <v>0.028549810844892814</v>
      </c>
      <c r="E23" s="18"/>
      <c r="F23" t="s">
        <v>44</v>
      </c>
      <c r="G23">
        <v>30</v>
      </c>
      <c r="H23">
        <v>136</v>
      </c>
      <c r="I23" s="17">
        <f>SUM(H23/H50)</f>
        <v>0.02045420363964506</v>
      </c>
      <c r="J23" s="18"/>
      <c r="K23"/>
      <c r="N23" s="23"/>
      <c r="P23" s="26"/>
      <c r="Q23" s="26"/>
    </row>
    <row r="24" spans="1:17" ht="12.75">
      <c r="A24" t="s">
        <v>37</v>
      </c>
      <c r="B24">
        <v>26</v>
      </c>
      <c r="C24">
        <v>175</v>
      </c>
      <c r="D24" s="17">
        <f>SUM(C24/C49)</f>
        <v>0.0029424127784783522</v>
      </c>
      <c r="E24" s="18"/>
      <c r="F24" t="s">
        <v>45</v>
      </c>
      <c r="G24">
        <v>32</v>
      </c>
      <c r="H24">
        <v>456</v>
      </c>
      <c r="I24" s="17">
        <f>SUM(H24/H50)</f>
        <v>0.0685817416152805</v>
      </c>
      <c r="J24" s="18"/>
      <c r="K24" s="24" t="str">
        <f>F50</f>
        <v>Total MAY 2010</v>
      </c>
      <c r="L24" s="7">
        <f>SUM(L6:L22)</f>
        <v>84</v>
      </c>
      <c r="M24" s="25">
        <f>SUM(M6:M23)</f>
        <v>550</v>
      </c>
      <c r="N24" s="23"/>
      <c r="P24" s="27"/>
      <c r="Q24" s="27"/>
    </row>
    <row r="25" spans="1:17" ht="12.75">
      <c r="A25" t="s">
        <v>46</v>
      </c>
      <c r="B25">
        <v>35</v>
      </c>
      <c r="C25">
        <v>200</v>
      </c>
      <c r="D25" s="17">
        <f>SUM(C25/C49)</f>
        <v>0.003362757461118117</v>
      </c>
      <c r="E25" s="18"/>
      <c r="F25" t="s">
        <v>47</v>
      </c>
      <c r="G25">
        <v>0</v>
      </c>
      <c r="H25">
        <v>3</v>
      </c>
      <c r="I25" s="17">
        <f>SUM(H25/H50)</f>
        <v>0.0004511956685215822</v>
      </c>
      <c r="J25" s="18"/>
      <c r="K25" s="24" t="str">
        <f>F51</f>
        <v>Total MAY 2009</v>
      </c>
      <c r="L25" s="7">
        <v>96</v>
      </c>
      <c r="M25" s="25">
        <v>702</v>
      </c>
      <c r="N25" s="23"/>
      <c r="P25" s="28"/>
      <c r="Q25" s="28"/>
    </row>
    <row r="26" spans="1:14" ht="12.75">
      <c r="A26" t="s">
        <v>41</v>
      </c>
      <c r="B26">
        <v>218</v>
      </c>
      <c r="C26">
        <v>1637</v>
      </c>
      <c r="D26" s="17">
        <f>SUM(C26/C49)</f>
        <v>0.027524169819251786</v>
      </c>
      <c r="E26" s="18"/>
      <c r="F26" t="s">
        <v>33</v>
      </c>
      <c r="G26">
        <v>51</v>
      </c>
      <c r="H26">
        <v>242</v>
      </c>
      <c r="I26" s="17">
        <f>SUM(H26/H50)</f>
        <v>0.036396450594074294</v>
      </c>
      <c r="J26" s="18"/>
      <c r="K26" s="24" t="str">
        <f>F52</f>
        <v>2010 change 2009</v>
      </c>
      <c r="L26" s="27">
        <f>SUM(L24-L25)</f>
        <v>-12</v>
      </c>
      <c r="M26" s="27">
        <f>SUM(M24-M25)</f>
        <v>-152</v>
      </c>
      <c r="N26" s="23"/>
    </row>
    <row r="27" spans="1:14" ht="12.75">
      <c r="A27" t="s">
        <v>29</v>
      </c>
      <c r="B27">
        <v>137</v>
      </c>
      <c r="C27">
        <v>1538</v>
      </c>
      <c r="D27" s="17">
        <f>SUM(C27/C49)</f>
        <v>0.02585960487599832</v>
      </c>
      <c r="E27" s="18"/>
      <c r="F27" t="s">
        <v>48</v>
      </c>
      <c r="G27">
        <v>3</v>
      </c>
      <c r="H27">
        <v>11</v>
      </c>
      <c r="I27" s="17">
        <f>SUM(H27/H50)</f>
        <v>0.001654384117912468</v>
      </c>
      <c r="J27" s="18"/>
      <c r="K27" s="24" t="str">
        <f>F53</f>
        <v>% change 2010 - 2009</v>
      </c>
      <c r="L27" s="28">
        <f>SUM((L24-L25)/L25)</f>
        <v>-0.125</v>
      </c>
      <c r="M27" s="28">
        <f>SUM((M24-M25)/M25)</f>
        <v>-0.21652421652421652</v>
      </c>
      <c r="N27" s="23"/>
    </row>
    <row r="28" spans="1:14" ht="12.75">
      <c r="A28" t="s">
        <v>49</v>
      </c>
      <c r="B28">
        <v>0</v>
      </c>
      <c r="C28">
        <v>0</v>
      </c>
      <c r="D28" s="17">
        <f>SUM(C28/C49)</f>
        <v>0</v>
      </c>
      <c r="E28" s="18"/>
      <c r="F28" t="s">
        <v>50</v>
      </c>
      <c r="G28">
        <v>0</v>
      </c>
      <c r="H28">
        <v>55</v>
      </c>
      <c r="I28" s="17">
        <f>SUM(H28/H50)</f>
        <v>0.00827192058956234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41</v>
      </c>
      <c r="C29">
        <v>208</v>
      </c>
      <c r="D29" s="17">
        <f>SUM(C29/C49)</f>
        <v>0.0034972677595628415</v>
      </c>
      <c r="E29" s="18"/>
      <c r="F29" t="s">
        <v>52</v>
      </c>
      <c r="G29">
        <v>1</v>
      </c>
      <c r="H29">
        <v>10</v>
      </c>
      <c r="I29" s="17">
        <f>SUM(H29/H50)</f>
        <v>0.0015039855617386072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52</v>
      </c>
      <c r="C30">
        <v>730</v>
      </c>
      <c r="D30" s="17">
        <f>SUM(C30/C49)</f>
        <v>0.012274064733081127</v>
      </c>
      <c r="E30" s="18"/>
      <c r="F30" t="s">
        <v>53</v>
      </c>
      <c r="G30">
        <v>1</v>
      </c>
      <c r="H30">
        <v>8</v>
      </c>
      <c r="I30" s="17">
        <f>SUM(H30/H50)</f>
        <v>0.0012031884493908858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425</v>
      </c>
      <c r="C31">
        <v>3975</v>
      </c>
      <c r="D31" s="17">
        <f>SUM(C31/C49)</f>
        <v>0.06683480453972257</v>
      </c>
      <c r="E31" s="18"/>
      <c r="F31" t="s">
        <v>55</v>
      </c>
      <c r="G31">
        <v>0</v>
      </c>
      <c r="H31">
        <v>1</v>
      </c>
      <c r="I31" s="17">
        <f>SUM(H31/H50)</f>
        <v>0.00015039855617386073</v>
      </c>
      <c r="L31" s="16"/>
    </row>
    <row r="32" spans="1:12" ht="12.75">
      <c r="A32" t="s">
        <v>56</v>
      </c>
      <c r="B32">
        <v>2</v>
      </c>
      <c r="C32">
        <v>12</v>
      </c>
      <c r="D32" s="17">
        <f>SUM(C32/C49)</f>
        <v>0.000201765447667087</v>
      </c>
      <c r="E32" s="18"/>
      <c r="F32" t="s">
        <v>57</v>
      </c>
      <c r="G32">
        <v>42</v>
      </c>
      <c r="H32">
        <v>870</v>
      </c>
      <c r="I32" s="17">
        <f>SUM(H32/H50)</f>
        <v>0.13084674387125883</v>
      </c>
      <c r="L32" s="16"/>
    </row>
    <row r="33" spans="1:14" ht="12.75">
      <c r="A33" t="s">
        <v>45</v>
      </c>
      <c r="B33">
        <v>337</v>
      </c>
      <c r="C33">
        <v>2098</v>
      </c>
      <c r="D33" s="17">
        <f>SUM(C33/C49)</f>
        <v>0.035275325767129044</v>
      </c>
      <c r="E33" s="18"/>
      <c r="F33" t="s">
        <v>58</v>
      </c>
      <c r="G33">
        <v>73</v>
      </c>
      <c r="H33">
        <v>799</v>
      </c>
      <c r="I33" s="17">
        <f>SUM(H33/H50)</f>
        <v>0.12016844638291473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1.6813787305590584E-05</v>
      </c>
      <c r="E34" s="18"/>
      <c r="F34" t="s">
        <v>38</v>
      </c>
      <c r="G34">
        <v>85</v>
      </c>
      <c r="H34">
        <v>489</v>
      </c>
      <c r="I34" s="17">
        <f>SUM(H34/H50)</f>
        <v>0.0735448939690179</v>
      </c>
      <c r="K34" s="13" t="s">
        <v>5</v>
      </c>
      <c r="L34" s="14" t="str">
        <f>B5</f>
        <v>01/5 - 30/5</v>
      </c>
      <c r="M34" s="14" t="str">
        <f>C5</f>
        <v>01/01 - 31/5</v>
      </c>
      <c r="N34" s="15" t="s">
        <v>8</v>
      </c>
    </row>
    <row r="35" spans="1:14" ht="12.75">
      <c r="A35" t="s">
        <v>33</v>
      </c>
      <c r="B35">
        <v>854</v>
      </c>
      <c r="C35">
        <v>5624</v>
      </c>
      <c r="D35" s="17">
        <f>SUM(C35/C49)</f>
        <v>0.09456073980664145</v>
      </c>
      <c r="E35" s="18"/>
      <c r="F35" t="s">
        <v>40</v>
      </c>
      <c r="G35">
        <v>0</v>
      </c>
      <c r="H35">
        <v>1</v>
      </c>
      <c r="I35" s="17">
        <f>SUM(H35/H50)</f>
        <v>0.00015039855617386073</v>
      </c>
      <c r="J35" s="18"/>
      <c r="K35" t="s">
        <v>91</v>
      </c>
      <c r="L35">
        <v>0</v>
      </c>
      <c r="M35">
        <v>0</v>
      </c>
      <c r="N35" s="17">
        <f>SUM(M35/M49)</f>
        <v>0</v>
      </c>
    </row>
    <row r="36" spans="1:14" ht="12.75">
      <c r="A36" t="s">
        <v>60</v>
      </c>
      <c r="B36">
        <v>3</v>
      </c>
      <c r="C36">
        <v>31</v>
      </c>
      <c r="D36" s="17">
        <f>SUM(C36/C49)</f>
        <v>0.0005212274064733081</v>
      </c>
      <c r="E36" s="18"/>
      <c r="F36" s="19"/>
      <c r="G36" s="40"/>
      <c r="H36" s="40"/>
      <c r="I36" s="41"/>
      <c r="J36" s="18"/>
      <c r="K36" t="s">
        <v>14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186</v>
      </c>
      <c r="C37">
        <v>1086</v>
      </c>
      <c r="D37" s="17">
        <f>SUM(C37/C49)</f>
        <v>0.018259773013871376</v>
      </c>
      <c r="E37" s="18"/>
      <c r="F37" s="34"/>
      <c r="G37" s="43"/>
      <c r="H37" s="43"/>
      <c r="I37" s="44"/>
      <c r="K37" t="s">
        <v>17</v>
      </c>
      <c r="L37">
        <v>0</v>
      </c>
      <c r="M37">
        <v>0</v>
      </c>
      <c r="N37" s="17">
        <f>SUM(M37/M49)</f>
        <v>0</v>
      </c>
    </row>
    <row r="38" spans="1:14" ht="12.75">
      <c r="A38" t="s">
        <v>61</v>
      </c>
      <c r="B38">
        <v>485</v>
      </c>
      <c r="C38">
        <v>3130</v>
      </c>
      <c r="D38" s="17">
        <f>SUM(C38/C49)</f>
        <v>0.05262715426649853</v>
      </c>
      <c r="E38" s="18"/>
      <c r="F38" s="34"/>
      <c r="G38" s="43"/>
      <c r="H38" s="43"/>
      <c r="I38" s="44"/>
      <c r="K38" t="s">
        <v>26</v>
      </c>
      <c r="L38">
        <v>0</v>
      </c>
      <c r="M38">
        <v>3</v>
      </c>
      <c r="N38" s="17">
        <f>SUM(M38/M49)</f>
        <v>0.075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F39" s="34"/>
      <c r="G39" s="43"/>
      <c r="H39" s="43"/>
      <c r="I39" s="44"/>
      <c r="K39" t="s">
        <v>29</v>
      </c>
      <c r="L39">
        <v>0</v>
      </c>
      <c r="M39">
        <v>7</v>
      </c>
      <c r="N39" s="17">
        <f>SUM(M39/M49)</f>
        <v>0.175</v>
      </c>
    </row>
    <row r="40" spans="1:14" ht="12.75">
      <c r="A40" t="s">
        <v>52</v>
      </c>
      <c r="B40">
        <v>14</v>
      </c>
      <c r="C40">
        <v>164</v>
      </c>
      <c r="D40" s="17">
        <f>SUM(C40/C49)</f>
        <v>0.002757461118116856</v>
      </c>
      <c r="E40" s="18"/>
      <c r="F40" s="34"/>
      <c r="G40" s="43"/>
      <c r="H40" s="43"/>
      <c r="I40" s="44"/>
      <c r="J40" s="39"/>
      <c r="K40" t="s">
        <v>34</v>
      </c>
      <c r="L40">
        <v>1</v>
      </c>
      <c r="M40">
        <v>1</v>
      </c>
      <c r="N40" s="17">
        <f>SUM(M40/M49)</f>
        <v>0.025</v>
      </c>
    </row>
    <row r="41" spans="1:14" ht="12.75">
      <c r="A41" t="s">
        <v>53</v>
      </c>
      <c r="B41">
        <v>43</v>
      </c>
      <c r="C41">
        <v>464</v>
      </c>
      <c r="D41" s="17">
        <f>SUM(C41/C49)</f>
        <v>0.007801597309794031</v>
      </c>
      <c r="E41" s="18"/>
      <c r="F41" s="34"/>
      <c r="G41" s="43"/>
      <c r="H41" s="43"/>
      <c r="I41" s="44"/>
      <c r="J41" s="42"/>
      <c r="K41" t="s">
        <v>17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t="s">
        <v>62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1053</v>
      </c>
      <c r="C43">
        <v>7159</v>
      </c>
      <c r="D43" s="17">
        <f>SUM(C43/C49)</f>
        <v>0.12036990332072299</v>
      </c>
      <c r="E43" s="18"/>
      <c r="F43" s="34"/>
      <c r="G43" s="43"/>
      <c r="H43" s="43"/>
      <c r="I43" s="44"/>
      <c r="J43" s="26"/>
      <c r="K43" t="s">
        <v>36</v>
      </c>
      <c r="L43">
        <v>0</v>
      </c>
      <c r="M43">
        <v>0</v>
      </c>
      <c r="N43" s="17">
        <f>SUM(M43/M49)</f>
        <v>0</v>
      </c>
    </row>
    <row r="44" spans="1:14" ht="12.75">
      <c r="A44" t="s">
        <v>58</v>
      </c>
      <c r="B44">
        <v>996</v>
      </c>
      <c r="C44">
        <v>6943</v>
      </c>
      <c r="D44" s="17">
        <f>SUM(C44/C49)</f>
        <v>0.11673812526271543</v>
      </c>
      <c r="E44" s="18"/>
      <c r="F44" s="34"/>
      <c r="G44" s="43"/>
      <c r="H44" s="43"/>
      <c r="I44" s="44"/>
      <c r="J44" s="26"/>
      <c r="K44" t="s">
        <v>38</v>
      </c>
      <c r="L44">
        <v>6</v>
      </c>
      <c r="M44">
        <v>29</v>
      </c>
      <c r="N44" s="17">
        <f>SUM(M44/M49)</f>
        <v>0.725</v>
      </c>
    </row>
    <row r="45" spans="1:14" ht="12.75">
      <c r="A45" t="s">
        <v>36</v>
      </c>
      <c r="B45">
        <v>69</v>
      </c>
      <c r="C45">
        <v>670</v>
      </c>
      <c r="D45" s="17">
        <f>SUM(C45/C49)</f>
        <v>0.011265237494745691</v>
      </c>
      <c r="E45" s="18"/>
      <c r="F45" s="34"/>
      <c r="G45" s="43"/>
      <c r="H45" s="43"/>
      <c r="I45" s="44"/>
      <c r="J45" s="26"/>
      <c r="K45" t="s">
        <v>40</v>
      </c>
      <c r="L45">
        <v>0</v>
      </c>
      <c r="M45">
        <v>0</v>
      </c>
      <c r="N45" s="45"/>
    </row>
    <row r="46" spans="1:14" ht="12.75">
      <c r="A46" t="s">
        <v>38</v>
      </c>
      <c r="B46">
        <v>177</v>
      </c>
      <c r="C46">
        <v>1119</v>
      </c>
      <c r="D46" s="17">
        <f>SUM(C46/C49)</f>
        <v>0.018814627994955865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92</v>
      </c>
      <c r="B49" s="25">
        <f>SUM(B6:B47)</f>
        <v>8677</v>
      </c>
      <c r="C49" s="25">
        <f>SUM(C6:C47)</f>
        <v>59475</v>
      </c>
      <c r="D49" s="49"/>
      <c r="E49" s="7"/>
      <c r="F49" s="34"/>
      <c r="G49" s="43"/>
      <c r="H49" s="43"/>
      <c r="I49" s="44"/>
      <c r="J49" s="39"/>
      <c r="K49" s="24" t="str">
        <f>A49</f>
        <v>Total MAY 2010</v>
      </c>
      <c r="L49" s="25">
        <f>SUM(L35:L44)</f>
        <v>7</v>
      </c>
      <c r="M49" s="25">
        <f>SUM(M35:M44)</f>
        <v>40</v>
      </c>
      <c r="N49" s="23"/>
    </row>
    <row r="50" spans="1:14" ht="12.75">
      <c r="A50" s="24" t="s">
        <v>93</v>
      </c>
      <c r="B50" s="25">
        <v>5086</v>
      </c>
      <c r="C50" s="25">
        <v>41906</v>
      </c>
      <c r="D50" s="49"/>
      <c r="E50" s="7"/>
      <c r="F50" s="24" t="str">
        <f>A49</f>
        <v>Total MAY 2010</v>
      </c>
      <c r="G50" s="27">
        <f>SUM(G6:G35)</f>
        <v>731</v>
      </c>
      <c r="H50" s="27">
        <f>SUM(H6:H49)</f>
        <v>6649</v>
      </c>
      <c r="I50" s="38"/>
      <c r="J50" s="39"/>
      <c r="K50" s="24" t="str">
        <f>A50</f>
        <v>Total MAY 2009</v>
      </c>
      <c r="L50" s="7">
        <v>11</v>
      </c>
      <c r="M50" s="7">
        <v>138</v>
      </c>
      <c r="N50" s="23"/>
    </row>
    <row r="51" spans="1:14" ht="12.75">
      <c r="A51" s="24" t="s">
        <v>66</v>
      </c>
      <c r="B51" s="27">
        <f>SUM(B49-B50)</f>
        <v>3591</v>
      </c>
      <c r="C51" s="27">
        <f>SUM(C49-C50)</f>
        <v>17569</v>
      </c>
      <c r="D51" s="49"/>
      <c r="E51" s="7"/>
      <c r="F51" s="24" t="str">
        <f>A50</f>
        <v>Total MAY 2009</v>
      </c>
      <c r="G51" s="25">
        <v>689</v>
      </c>
      <c r="H51" s="25">
        <v>5098</v>
      </c>
      <c r="I51" s="49"/>
      <c r="J51" s="39"/>
      <c r="K51" s="24" t="str">
        <f>A51</f>
        <v>2010 change 2009</v>
      </c>
      <c r="L51" s="27">
        <f>SUM(L49-L50)</f>
        <v>-4</v>
      </c>
      <c r="M51" s="27">
        <f>SUM(M49-M50)</f>
        <v>-98</v>
      </c>
      <c r="N51" s="23"/>
    </row>
    <row r="52" spans="1:14" ht="12.75">
      <c r="A52" s="24" t="s">
        <v>67</v>
      </c>
      <c r="B52" s="28">
        <f>SUM(B51/B50)</f>
        <v>0.7060558395595753</v>
      </c>
      <c r="C52" s="28">
        <f>SUM(C51/C50)</f>
        <v>0.4192478404047153</v>
      </c>
      <c r="D52" s="51"/>
      <c r="E52" s="48"/>
      <c r="F52" s="24" t="str">
        <f>A51</f>
        <v>2010 change 2009</v>
      </c>
      <c r="G52" s="27">
        <f>SUM(G50-G51)</f>
        <v>42</v>
      </c>
      <c r="H52" s="27">
        <f>SUM(H50-H51)</f>
        <v>1551</v>
      </c>
      <c r="I52" s="51"/>
      <c r="J52" s="39"/>
      <c r="K52" s="24" t="str">
        <f>A52</f>
        <v>% change 2010 - 2009</v>
      </c>
      <c r="L52" s="28">
        <f>L51/L50</f>
        <v>-0.36363636363636365</v>
      </c>
      <c r="M52" s="28">
        <f>SUM((M49-M50)/M50)</f>
        <v>-0.7101449275362319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0.06095791001451379</v>
      </c>
      <c r="H53" s="28">
        <f>H52/H51</f>
        <v>0.30423695566888975</v>
      </c>
      <c r="I53" s="51"/>
      <c r="J53" s="7"/>
      <c r="K53" s="24"/>
      <c r="L53" s="28"/>
      <c r="M53" s="28"/>
      <c r="N53" s="23"/>
    </row>
    <row r="54" spans="1:14" ht="12.75">
      <c r="A54" s="52"/>
      <c r="B54" s="52"/>
      <c r="C54" s="52"/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5.75">
      <c r="A55" s="54" t="s">
        <v>68</v>
      </c>
      <c r="B55" s="55"/>
      <c r="D55" s="51"/>
      <c r="E55" s="50"/>
      <c r="F55" s="54" t="s">
        <v>69</v>
      </c>
      <c r="G55" s="55"/>
      <c r="H55"/>
      <c r="I55" s="51"/>
      <c r="J55" s="50"/>
      <c r="K55" s="24"/>
      <c r="L55" s="28"/>
      <c r="M55" s="28"/>
      <c r="N55" s="23"/>
    </row>
    <row r="56" spans="1:14" ht="12.75">
      <c r="A56" s="24" t="s">
        <v>92</v>
      </c>
      <c r="B56" s="25">
        <v>3713</v>
      </c>
      <c r="C56" s="25">
        <v>19645</v>
      </c>
      <c r="D56" s="51"/>
      <c r="E56" s="50"/>
      <c r="F56" s="24" t="s">
        <v>92</v>
      </c>
      <c r="G56" s="25">
        <v>732</v>
      </c>
      <c r="H56" s="25">
        <v>6650</v>
      </c>
      <c r="I56" s="51"/>
      <c r="J56" s="50"/>
      <c r="K56" s="24"/>
      <c r="L56" s="28"/>
      <c r="M56" s="28"/>
      <c r="N56" s="23"/>
    </row>
    <row r="57" spans="1:14" ht="12.75">
      <c r="A57" s="24" t="s">
        <v>93</v>
      </c>
      <c r="B57" s="25">
        <v>4483</v>
      </c>
      <c r="C57" s="25">
        <v>28322</v>
      </c>
      <c r="D57" s="56"/>
      <c r="E57" s="53"/>
      <c r="F57" s="24" t="s">
        <v>93</v>
      </c>
      <c r="G57" s="25">
        <v>1563</v>
      </c>
      <c r="H57" s="25">
        <v>5098</v>
      </c>
      <c r="I57" s="56"/>
      <c r="J57"/>
      <c r="K57" s="24"/>
      <c r="L57" s="28"/>
      <c r="M57" s="28"/>
      <c r="N57" s="23"/>
    </row>
    <row r="58" spans="1:14" ht="12.75">
      <c r="A58" s="24" t="s">
        <v>66</v>
      </c>
      <c r="B58" s="27">
        <f>SUM(B56-B57)</f>
        <v>-770</v>
      </c>
      <c r="C58" s="27">
        <f>SUM(C56-C57)</f>
        <v>-8677</v>
      </c>
      <c r="D58" s="56"/>
      <c r="E58" s="53"/>
      <c r="F58" s="24" t="s">
        <v>66</v>
      </c>
      <c r="G58" s="27">
        <f>SUM(G56-G57)</f>
        <v>-831</v>
      </c>
      <c r="H58" s="27">
        <f>SUM(H56-H57)</f>
        <v>1552</v>
      </c>
      <c r="I58" s="56"/>
      <c r="K58" s="24"/>
      <c r="L58" s="28"/>
      <c r="M58" s="28"/>
      <c r="N58" s="23"/>
    </row>
    <row r="59" spans="1:14" ht="12.75">
      <c r="A59" s="24" t="s">
        <v>67</v>
      </c>
      <c r="B59" s="28">
        <f>SUM(B58/B57)</f>
        <v>-0.17175998215480706</v>
      </c>
      <c r="C59" s="28">
        <f>SUM(C58/C57)</f>
        <v>-0.3063696066661959</v>
      </c>
      <c r="D59" s="56"/>
      <c r="E59" s="53"/>
      <c r="F59" s="24" t="s">
        <v>67</v>
      </c>
      <c r="G59" s="28">
        <f>SUM(G58/G57)</f>
        <v>-0.5316698656429942</v>
      </c>
      <c r="H59" s="28">
        <f>SUM(H58/H57)</f>
        <v>0.30443311102393095</v>
      </c>
      <c r="I59" s="56"/>
      <c r="K59" s="24"/>
      <c r="L59" s="28"/>
      <c r="M59" s="28"/>
      <c r="N59" s="23"/>
    </row>
    <row r="60" spans="4:14" ht="12.75">
      <c r="D60" s="56"/>
      <c r="E60" s="53"/>
      <c r="F60" s="24"/>
      <c r="G60" s="28"/>
      <c r="H60" s="28"/>
      <c r="I60" s="51"/>
      <c r="K60" s="24"/>
      <c r="L60" s="28"/>
      <c r="M60" s="28"/>
      <c r="N60" s="23"/>
    </row>
    <row r="61" spans="1:14" ht="12.75">
      <c r="A61" s="30"/>
      <c r="B61" s="30"/>
      <c r="C61" s="30"/>
      <c r="D61" s="57"/>
      <c r="E61" s="53"/>
      <c r="F61" s="29"/>
      <c r="G61" s="30"/>
      <c r="H61" s="30"/>
      <c r="I61" s="58"/>
      <c r="K61" s="59"/>
      <c r="L61" s="60"/>
      <c r="M61" s="60"/>
      <c r="N61" s="31"/>
    </row>
    <row r="62" spans="5:14" ht="12.75">
      <c r="E62" s="53"/>
      <c r="F62" s="55"/>
      <c r="K62" s="22"/>
      <c r="L62" s="22"/>
      <c r="M62" s="22"/>
      <c r="N62" s="61"/>
    </row>
    <row r="63" ht="12.75">
      <c r="E63" s="53"/>
    </row>
    <row r="64" ht="12.75">
      <c r="E64" s="53"/>
    </row>
    <row r="65" ht="12.75">
      <c r="E65" s="55"/>
    </row>
    <row r="66" ht="12.75">
      <c r="E66" s="55"/>
    </row>
    <row r="67" ht="12.75">
      <c r="E67" s="62"/>
    </row>
    <row r="71" ht="12.75">
      <c r="E71" s="55"/>
    </row>
    <row r="76" ht="12.75">
      <c r="E76" s="16"/>
    </row>
    <row r="77" ht="12.75">
      <c r="E77" s="16"/>
    </row>
    <row r="78" ht="12.75">
      <c r="E78" s="16"/>
    </row>
    <row r="79" ht="12.75">
      <c r="E79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19.421875" style="0" customWidth="1"/>
    <col min="2" max="2" width="17.28125" style="0" customWidth="1"/>
    <col min="3" max="3" width="10.7109375" style="0" customWidth="1"/>
    <col min="4" max="4" width="10.28125" style="0" customWidth="1"/>
    <col min="5" max="5" width="2.140625" style="0" customWidth="1"/>
    <col min="6" max="6" width="27.28125" style="0" customWidth="1"/>
    <col min="7" max="7" width="15.28125" style="0" customWidth="1"/>
    <col min="8" max="8" width="16.421875" style="0" customWidth="1"/>
    <col min="9" max="9" width="11.421875" style="0" customWidth="1"/>
    <col min="10" max="10" width="2.28125" style="0" customWidth="1"/>
    <col min="11" max="11" width="22.140625" style="0" customWidth="1"/>
    <col min="12" max="12" width="18.00390625" style="0" customWidth="1"/>
    <col min="13" max="13" width="14.57421875" style="0" customWidth="1"/>
    <col min="14" max="14" width="15.421875" style="0" customWidth="1"/>
  </cols>
  <sheetData>
    <row r="1" spans="1:14" ht="26.25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>
      <c r="A3" s="2"/>
      <c r="B3" s="5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4"/>
    </row>
    <row r="4" spans="1:14" ht="12.75">
      <c r="A4" s="6"/>
      <c r="B4" s="108" t="s">
        <v>2</v>
      </c>
      <c r="C4" s="108"/>
      <c r="D4" s="109"/>
      <c r="E4" s="5"/>
      <c r="F4" s="63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ht="12.75">
      <c r="A5" s="64" t="s">
        <v>5</v>
      </c>
      <c r="B5" s="65" t="s">
        <v>95</v>
      </c>
      <c r="C5" s="65" t="s">
        <v>96</v>
      </c>
      <c r="D5" s="66" t="s">
        <v>8</v>
      </c>
      <c r="E5" s="5"/>
      <c r="F5" s="64" t="s">
        <v>5</v>
      </c>
      <c r="G5" s="65" t="str">
        <f>B5</f>
        <v>01/6 - 30/6</v>
      </c>
      <c r="H5" s="65" t="str">
        <f>C5</f>
        <v>01/01 - 30/6</v>
      </c>
      <c r="I5" s="66" t="s">
        <v>8</v>
      </c>
      <c r="J5" s="5"/>
      <c r="K5" s="64" t="s">
        <v>5</v>
      </c>
      <c r="L5" s="65" t="str">
        <f>B5</f>
        <v>01/6 - 30/6</v>
      </c>
      <c r="M5" s="65" t="str">
        <f>C5</f>
        <v>01/01 - 30/6</v>
      </c>
      <c r="N5" s="66" t="s">
        <v>8</v>
      </c>
    </row>
    <row r="6" spans="1:14" ht="12.75">
      <c r="A6" s="67" t="s">
        <v>9</v>
      </c>
      <c r="B6" s="67">
        <v>3</v>
      </c>
      <c r="C6" s="67">
        <v>110</v>
      </c>
      <c r="D6" s="68">
        <f>SUM(C6/C49)</f>
        <v>0.001621318869203785</v>
      </c>
      <c r="E6" s="69"/>
      <c r="F6" s="67" t="s">
        <v>10</v>
      </c>
      <c r="G6" s="67">
        <v>0</v>
      </c>
      <c r="H6" s="67">
        <v>3</v>
      </c>
      <c r="I6" s="68">
        <f>SUM(H6/H50)</f>
        <v>0.0004048036702199433</v>
      </c>
      <c r="J6" s="69"/>
      <c r="K6" s="67" t="s">
        <v>11</v>
      </c>
      <c r="L6" s="67">
        <v>1</v>
      </c>
      <c r="M6" s="67">
        <v>3</v>
      </c>
      <c r="N6" s="68">
        <f>M6/M24</f>
        <v>0.004672897196261682</v>
      </c>
    </row>
    <row r="7" spans="1:14" ht="12.75">
      <c r="A7" s="67" t="s">
        <v>12</v>
      </c>
      <c r="B7" s="67">
        <v>240</v>
      </c>
      <c r="C7" s="67">
        <v>2103</v>
      </c>
      <c r="D7" s="68">
        <f>SUM(C7/C49)</f>
        <v>0.03099666892668691</v>
      </c>
      <c r="E7" s="69"/>
      <c r="F7" s="67" t="s">
        <v>13</v>
      </c>
      <c r="G7" s="67">
        <v>2</v>
      </c>
      <c r="H7" s="67">
        <v>27</v>
      </c>
      <c r="I7" s="68">
        <f>SUM(H7/H50)</f>
        <v>0.00364323303197949</v>
      </c>
      <c r="J7" s="69"/>
      <c r="K7" s="67" t="s">
        <v>14</v>
      </c>
      <c r="L7" s="67">
        <v>0</v>
      </c>
      <c r="M7" s="67">
        <v>0</v>
      </c>
      <c r="N7" s="68">
        <f>SUM(M7/M24)</f>
        <v>0</v>
      </c>
    </row>
    <row r="8" spans="1:14" ht="12.75">
      <c r="A8" s="67" t="s">
        <v>15</v>
      </c>
      <c r="B8" s="67">
        <v>135</v>
      </c>
      <c r="C8" s="67">
        <v>1642</v>
      </c>
      <c r="D8" s="68">
        <f>SUM(C8/C49)</f>
        <v>0.024201868938478317</v>
      </c>
      <c r="E8" s="69"/>
      <c r="F8" s="67" t="s">
        <v>16</v>
      </c>
      <c r="G8" s="67">
        <v>23</v>
      </c>
      <c r="H8" s="67">
        <v>170</v>
      </c>
      <c r="I8" s="68">
        <f>SUM(H8/H50)</f>
        <v>0.02293887464579679</v>
      </c>
      <c r="J8" s="69"/>
      <c r="K8" s="67" t="s">
        <v>17</v>
      </c>
      <c r="L8" s="67">
        <v>15</v>
      </c>
      <c r="M8" s="67">
        <v>100</v>
      </c>
      <c r="N8" s="68">
        <f>SUM(M8/M24)</f>
        <v>0.1557632398753894</v>
      </c>
    </row>
    <row r="9" spans="1:14" ht="12.75">
      <c r="A9" s="67" t="s">
        <v>18</v>
      </c>
      <c r="B9" s="67">
        <v>0</v>
      </c>
      <c r="C9" s="67">
        <v>0</v>
      </c>
      <c r="D9" s="68">
        <f>SUM(C9/C49)</f>
        <v>0</v>
      </c>
      <c r="E9" s="69"/>
      <c r="F9" s="67" t="s">
        <v>19</v>
      </c>
      <c r="G9" s="67">
        <v>0</v>
      </c>
      <c r="H9" s="67">
        <v>1</v>
      </c>
      <c r="I9" s="68">
        <f>SUM(H9/H50)</f>
        <v>0.00013493455673998112</v>
      </c>
      <c r="J9" s="69"/>
      <c r="K9" s="67" t="s">
        <v>20</v>
      </c>
      <c r="L9" s="67">
        <v>3</v>
      </c>
      <c r="M9" s="67">
        <v>12</v>
      </c>
      <c r="N9" s="68">
        <f>SUM(M9/M24)</f>
        <v>0.018691588785046728</v>
      </c>
    </row>
    <row r="10" spans="1:14" ht="12.75">
      <c r="A10" s="67" t="s">
        <v>10</v>
      </c>
      <c r="B10" s="67">
        <v>16</v>
      </c>
      <c r="C10" s="67">
        <v>201</v>
      </c>
      <c r="D10" s="68">
        <f>SUM(C10/C49)</f>
        <v>0.0029625917519087346</v>
      </c>
      <c r="E10" s="69"/>
      <c r="F10" s="67" t="s">
        <v>21</v>
      </c>
      <c r="G10" s="67">
        <v>48</v>
      </c>
      <c r="H10" s="67">
        <v>420</v>
      </c>
      <c r="I10" s="68">
        <f>SUM(H10/H50)</f>
        <v>0.05667251383079207</v>
      </c>
      <c r="J10" s="69"/>
      <c r="K10" s="67" t="s">
        <v>22</v>
      </c>
      <c r="L10" s="67">
        <v>8</v>
      </c>
      <c r="M10" s="67">
        <v>50</v>
      </c>
      <c r="N10" s="68">
        <f>SUM(M10/M24)</f>
        <v>0.0778816199376947</v>
      </c>
    </row>
    <row r="11" spans="1:14" ht="12.75">
      <c r="A11" s="67" t="s">
        <v>13</v>
      </c>
      <c r="B11" s="67">
        <v>0</v>
      </c>
      <c r="C11" s="67">
        <v>2</v>
      </c>
      <c r="D11" s="68">
        <f>SUM(C11/C49)</f>
        <v>2.9478524894614272E-05</v>
      </c>
      <c r="E11" s="69"/>
      <c r="F11" s="67" t="s">
        <v>23</v>
      </c>
      <c r="G11" s="67">
        <v>160</v>
      </c>
      <c r="H11" s="67">
        <v>1399</v>
      </c>
      <c r="I11" s="68">
        <f>SUM(H11/H50)</f>
        <v>0.18877344487923356</v>
      </c>
      <c r="J11" s="69"/>
      <c r="K11" s="67" t="s">
        <v>24</v>
      </c>
      <c r="L11" s="67">
        <v>10</v>
      </c>
      <c r="M11" s="67">
        <v>36</v>
      </c>
      <c r="N11" s="68">
        <f>SUM(M11/M24)</f>
        <v>0.056074766355140186</v>
      </c>
    </row>
    <row r="12" spans="1:14" ht="12.75">
      <c r="A12" s="67" t="s">
        <v>16</v>
      </c>
      <c r="B12" s="67">
        <v>130</v>
      </c>
      <c r="C12" s="67">
        <v>800</v>
      </c>
      <c r="D12" s="68">
        <f>SUM(C12/C49)</f>
        <v>0.01179140995784571</v>
      </c>
      <c r="E12" s="69"/>
      <c r="F12" s="67" t="s">
        <v>25</v>
      </c>
      <c r="G12" s="67">
        <v>19</v>
      </c>
      <c r="H12" s="67">
        <v>304</v>
      </c>
      <c r="I12" s="68">
        <f>SUM(H12/H50)</f>
        <v>0.041020105248954254</v>
      </c>
      <c r="J12" s="69"/>
      <c r="K12" s="67" t="s">
        <v>74</v>
      </c>
      <c r="L12" s="67">
        <v>0</v>
      </c>
      <c r="M12" s="67">
        <v>2</v>
      </c>
      <c r="N12" s="68">
        <f>SUM(M12/M24)</f>
        <v>0.003115264797507788</v>
      </c>
    </row>
    <row r="13" spans="1:14" ht="12.75">
      <c r="A13" s="67" t="s">
        <v>27</v>
      </c>
      <c r="B13" s="67">
        <v>0</v>
      </c>
      <c r="C13" s="67">
        <v>0</v>
      </c>
      <c r="D13" s="68">
        <f>SUM(C13/C49)</f>
        <v>0</v>
      </c>
      <c r="E13" s="69"/>
      <c r="F13" s="67" t="s">
        <v>28</v>
      </c>
      <c r="G13" s="67">
        <v>4</v>
      </c>
      <c r="H13" s="67">
        <v>6</v>
      </c>
      <c r="I13" s="68">
        <f>SUM(H13/H50)</f>
        <v>0.0008096073404398866</v>
      </c>
      <c r="J13" s="69"/>
      <c r="K13" s="67" t="s">
        <v>26</v>
      </c>
      <c r="L13" s="67">
        <v>4</v>
      </c>
      <c r="M13" s="67">
        <v>60</v>
      </c>
      <c r="N13" s="68">
        <f>SUM(M13/M24)</f>
        <v>0.09345794392523364</v>
      </c>
    </row>
    <row r="14" spans="1:14" ht="12.75">
      <c r="A14" s="67" t="s">
        <v>30</v>
      </c>
      <c r="B14" s="67">
        <v>0</v>
      </c>
      <c r="C14" s="67">
        <v>24</v>
      </c>
      <c r="D14" s="68">
        <f>SUM(C14/C49)</f>
        <v>0.0003537422987353713</v>
      </c>
      <c r="E14" s="69"/>
      <c r="F14" s="67" t="s">
        <v>31</v>
      </c>
      <c r="G14" s="67">
        <v>59</v>
      </c>
      <c r="H14" s="67">
        <v>278</v>
      </c>
      <c r="I14" s="68">
        <f>SUM(H14/H50)</f>
        <v>0.03751180677371475</v>
      </c>
      <c r="J14" s="69"/>
      <c r="K14" s="67" t="s">
        <v>29</v>
      </c>
      <c r="L14" s="67">
        <v>17</v>
      </c>
      <c r="M14" s="67">
        <v>105</v>
      </c>
      <c r="N14" s="68">
        <f>SUM(M14/M24)</f>
        <v>0.16355140186915887</v>
      </c>
    </row>
    <row r="15" spans="1:14" ht="12.75">
      <c r="A15" s="67" t="s">
        <v>19</v>
      </c>
      <c r="B15" s="67">
        <v>2</v>
      </c>
      <c r="C15" s="67">
        <v>13</v>
      </c>
      <c r="D15" s="68">
        <f>SUM(C15/C49)</f>
        <v>0.00019161041181499277</v>
      </c>
      <c r="E15" s="69"/>
      <c r="F15" s="67" t="s">
        <v>22</v>
      </c>
      <c r="G15" s="67">
        <v>13</v>
      </c>
      <c r="H15" s="67">
        <v>455</v>
      </c>
      <c r="I15" s="68">
        <f>SUM(H15/H50)</f>
        <v>0.06139522331669141</v>
      </c>
      <c r="J15" s="69"/>
      <c r="K15" s="67" t="s">
        <v>32</v>
      </c>
      <c r="L15" s="67">
        <v>4</v>
      </c>
      <c r="M15" s="67">
        <v>29</v>
      </c>
      <c r="N15" s="68">
        <f>SUM(M15/M24)</f>
        <v>0.045171339563862926</v>
      </c>
    </row>
    <row r="16" spans="1:14" ht="12.75">
      <c r="A16" s="67" t="s">
        <v>21</v>
      </c>
      <c r="B16" s="67">
        <v>148</v>
      </c>
      <c r="C16" s="67">
        <v>1199</v>
      </c>
      <c r="D16" s="68">
        <f>SUM(C16/C49)</f>
        <v>0.017672375674321256</v>
      </c>
      <c r="E16" s="69"/>
      <c r="F16" s="67" t="s">
        <v>24</v>
      </c>
      <c r="G16" s="67">
        <v>0</v>
      </c>
      <c r="H16" s="67">
        <v>24</v>
      </c>
      <c r="I16" s="68">
        <f>SUM(H16/H50)</f>
        <v>0.0032384293617595465</v>
      </c>
      <c r="J16" s="69"/>
      <c r="K16" s="67" t="s">
        <v>33</v>
      </c>
      <c r="L16" s="67">
        <v>4</v>
      </c>
      <c r="M16" s="67">
        <v>23</v>
      </c>
      <c r="N16" s="68">
        <f>SUM(M16/M24)</f>
        <v>0.03582554517133956</v>
      </c>
    </row>
    <row r="17" spans="1:14" ht="12.75">
      <c r="A17" s="67" t="s">
        <v>23</v>
      </c>
      <c r="B17" s="67">
        <v>1252</v>
      </c>
      <c r="C17" s="67">
        <v>9214</v>
      </c>
      <c r="D17" s="68">
        <f>SUM(C17/C49)</f>
        <v>0.13580756418948794</v>
      </c>
      <c r="E17" s="69"/>
      <c r="F17" s="67" t="s">
        <v>35</v>
      </c>
      <c r="G17" s="67">
        <v>15</v>
      </c>
      <c r="H17" s="67">
        <v>117</v>
      </c>
      <c r="I17" s="68">
        <f>SUM(H17/H50)</f>
        <v>0.01578734313857779</v>
      </c>
      <c r="J17" s="69"/>
      <c r="K17" s="67" t="s">
        <v>34</v>
      </c>
      <c r="L17" s="67">
        <v>11</v>
      </c>
      <c r="M17" s="67">
        <v>62</v>
      </c>
      <c r="N17" s="68">
        <f>SUM(M17/M24)</f>
        <v>0.09657320872274143</v>
      </c>
    </row>
    <row r="18" spans="1:14" ht="12.75">
      <c r="A18" s="67" t="s">
        <v>25</v>
      </c>
      <c r="B18" s="67">
        <v>758</v>
      </c>
      <c r="C18" s="67">
        <v>5145</v>
      </c>
      <c r="D18" s="68">
        <f>SUM(C18/C49)</f>
        <v>0.07583350529139522</v>
      </c>
      <c r="E18" s="69"/>
      <c r="F18" s="67" t="s">
        <v>37</v>
      </c>
      <c r="G18" s="67">
        <v>14</v>
      </c>
      <c r="H18" s="67">
        <v>85</v>
      </c>
      <c r="I18" s="68">
        <f>SUM(H18/H50)</f>
        <v>0.011469437322898395</v>
      </c>
      <c r="J18" s="69"/>
      <c r="K18" s="67" t="s">
        <v>80</v>
      </c>
      <c r="L18" s="67">
        <v>0</v>
      </c>
      <c r="M18" s="67">
        <v>0</v>
      </c>
      <c r="N18" s="68">
        <f>SUM(M18/M24)</f>
        <v>0</v>
      </c>
    </row>
    <row r="19" spans="1:14" ht="12.75">
      <c r="A19" s="67" t="s">
        <v>28</v>
      </c>
      <c r="B19" s="67">
        <v>117</v>
      </c>
      <c r="C19" s="67">
        <v>944</v>
      </c>
      <c r="D19" s="68">
        <f>SUM(C19/C49)</f>
        <v>0.013913863750257938</v>
      </c>
      <c r="E19" s="69"/>
      <c r="F19" s="67" t="s">
        <v>39</v>
      </c>
      <c r="G19" s="67">
        <v>0</v>
      </c>
      <c r="H19" s="67">
        <v>0</v>
      </c>
      <c r="I19" s="68">
        <f>SUM(H19/H50)</f>
        <v>0</v>
      </c>
      <c r="J19" s="69"/>
      <c r="K19" s="67" t="s">
        <v>36</v>
      </c>
      <c r="L19" s="67">
        <v>9</v>
      </c>
      <c r="M19" s="67">
        <v>94</v>
      </c>
      <c r="N19" s="68">
        <f>SUM(M19/M24)</f>
        <v>0.14641744548286603</v>
      </c>
    </row>
    <row r="20" spans="1:14" ht="12.75">
      <c r="A20" s="67" t="s">
        <v>31</v>
      </c>
      <c r="B20" s="67">
        <v>298</v>
      </c>
      <c r="C20" s="67">
        <v>2336</v>
      </c>
      <c r="D20" s="68">
        <f>SUM(C20/C49)</f>
        <v>0.03443091707690947</v>
      </c>
      <c r="E20" s="69"/>
      <c r="F20" s="67" t="s">
        <v>41</v>
      </c>
      <c r="G20" s="67">
        <v>1</v>
      </c>
      <c r="H20" s="67">
        <v>7</v>
      </c>
      <c r="I20" s="68">
        <f>SUM(H20/H50)</f>
        <v>0.0009445418971798677</v>
      </c>
      <c r="J20" s="69"/>
      <c r="K20" s="67" t="s">
        <v>38</v>
      </c>
      <c r="L20" s="67">
        <v>6</v>
      </c>
      <c r="M20" s="67">
        <v>66</v>
      </c>
      <c r="N20" s="68">
        <f>SUM(M20/M24)</f>
        <v>0.102803738317757</v>
      </c>
    </row>
    <row r="21" spans="1:14" ht="12.75">
      <c r="A21" s="67" t="s">
        <v>42</v>
      </c>
      <c r="B21" s="67">
        <v>28</v>
      </c>
      <c r="C21" s="67">
        <v>177</v>
      </c>
      <c r="D21" s="68">
        <f>SUM(C21/C49)</f>
        <v>0.0026088494531733633</v>
      </c>
      <c r="E21" s="69"/>
      <c r="F21" s="67" t="s">
        <v>29</v>
      </c>
      <c r="G21" s="67">
        <v>34</v>
      </c>
      <c r="H21" s="67">
        <v>400</v>
      </c>
      <c r="I21" s="68">
        <f>SUM(H21/H50)</f>
        <v>0.05397382269599244</v>
      </c>
      <c r="J21" s="69"/>
      <c r="K21" s="67" t="s">
        <v>40</v>
      </c>
      <c r="L21" s="67">
        <v>0</v>
      </c>
      <c r="M21" s="67">
        <v>0</v>
      </c>
      <c r="N21" s="68">
        <f>SUM(M21/M24)</f>
        <v>0</v>
      </c>
    </row>
    <row r="22" spans="1:14" ht="12.75">
      <c r="A22" s="67" t="s">
        <v>43</v>
      </c>
      <c r="B22" s="67">
        <v>0</v>
      </c>
      <c r="C22" s="67">
        <v>2</v>
      </c>
      <c r="D22" s="68">
        <f>SUM(C22/C49)</f>
        <v>2.9478524894614272E-05</v>
      </c>
      <c r="E22" s="69"/>
      <c r="F22" s="67" t="s">
        <v>32</v>
      </c>
      <c r="G22" s="67">
        <v>25</v>
      </c>
      <c r="H22" s="67">
        <v>285</v>
      </c>
      <c r="I22" s="68">
        <f>SUM(H22/H50)</f>
        <v>0.03845634867089462</v>
      </c>
      <c r="J22" s="69"/>
      <c r="K22" s="67"/>
      <c r="L22" s="67"/>
      <c r="M22" s="67"/>
      <c r="N22" s="68"/>
    </row>
    <row r="23" spans="1:14" ht="12.75">
      <c r="A23" s="67" t="s">
        <v>35</v>
      </c>
      <c r="B23" s="67">
        <v>206</v>
      </c>
      <c r="C23" s="67">
        <v>1904</v>
      </c>
      <c r="D23" s="68">
        <f>SUM(C23/C49)</f>
        <v>0.02806355569967279</v>
      </c>
      <c r="E23" s="69"/>
      <c r="F23" s="67" t="s">
        <v>44</v>
      </c>
      <c r="G23" s="67">
        <v>14</v>
      </c>
      <c r="H23" s="67">
        <v>150</v>
      </c>
      <c r="I23" s="68">
        <f>SUM(H23/H50)</f>
        <v>0.020240183510997167</v>
      </c>
      <c r="J23" s="69"/>
      <c r="K23" s="67"/>
      <c r="L23" s="67"/>
      <c r="M23" s="67"/>
      <c r="N23" s="70"/>
    </row>
    <row r="24" spans="1:14" ht="12.75">
      <c r="A24" s="67" t="s">
        <v>37</v>
      </c>
      <c r="B24" s="67">
        <v>25</v>
      </c>
      <c r="C24" s="67">
        <v>200</v>
      </c>
      <c r="D24" s="68">
        <f>SUM(C24/C49)</f>
        <v>0.0029478524894614275</v>
      </c>
      <c r="E24" s="69"/>
      <c r="F24" s="67" t="s">
        <v>45</v>
      </c>
      <c r="G24" s="67">
        <v>32</v>
      </c>
      <c r="H24" s="67">
        <v>488</v>
      </c>
      <c r="I24" s="68">
        <f>SUM(H24/H50)</f>
        <v>0.06584806368911078</v>
      </c>
      <c r="J24" s="69"/>
      <c r="K24" s="71" t="str">
        <f>F50</f>
        <v>Total JUNE 2010</v>
      </c>
      <c r="L24" s="5">
        <f>SUM(L6:L22)</f>
        <v>92</v>
      </c>
      <c r="M24" s="72">
        <f>SUM(M6:M23)</f>
        <v>642</v>
      </c>
      <c r="N24" s="73"/>
    </row>
    <row r="25" spans="1:14" ht="12.75">
      <c r="A25" s="74" t="s">
        <v>46</v>
      </c>
      <c r="B25" s="74">
        <v>35</v>
      </c>
      <c r="C25" s="74">
        <v>236</v>
      </c>
      <c r="D25" s="75">
        <f>SUM(C25/C49)</f>
        <v>0.0034784659375644844</v>
      </c>
      <c r="E25" s="76"/>
      <c r="F25" s="74" t="s">
        <v>47</v>
      </c>
      <c r="G25" s="74">
        <v>1</v>
      </c>
      <c r="H25" s="74">
        <v>4</v>
      </c>
      <c r="I25" s="75">
        <f>SUM(H25/H50)</f>
        <v>0.0005397382269599245</v>
      </c>
      <c r="J25" s="76"/>
      <c r="K25" s="71" t="str">
        <f>F51</f>
        <v>Total  JUNE 2009</v>
      </c>
      <c r="L25" s="5">
        <v>110</v>
      </c>
      <c r="M25" s="72">
        <v>805</v>
      </c>
      <c r="N25" s="73"/>
    </row>
    <row r="26" spans="1:14" ht="12.75">
      <c r="A26" s="74" t="s">
        <v>41</v>
      </c>
      <c r="B26" s="74">
        <v>195</v>
      </c>
      <c r="C26" s="74">
        <v>1827</v>
      </c>
      <c r="D26" s="75">
        <f>SUM(C26/C49)</f>
        <v>0.026928632491230137</v>
      </c>
      <c r="E26" s="76"/>
      <c r="F26" s="74" t="s">
        <v>33</v>
      </c>
      <c r="G26" s="74">
        <v>22</v>
      </c>
      <c r="H26" s="74">
        <v>264</v>
      </c>
      <c r="I26" s="75">
        <f>SUM(H26/H50)</f>
        <v>0.035622722979355016</v>
      </c>
      <c r="J26" s="76"/>
      <c r="K26" s="71" t="str">
        <f>F52</f>
        <v>2010 change 2009</v>
      </c>
      <c r="L26" s="77">
        <f>SUM(L24-L25)</f>
        <v>-18</v>
      </c>
      <c r="M26" s="77">
        <f>SUM(M24-M25)</f>
        <v>-163</v>
      </c>
      <c r="N26" s="73"/>
    </row>
    <row r="27" spans="1:14" ht="12.75">
      <c r="A27" s="74" t="s">
        <v>29</v>
      </c>
      <c r="B27" s="74">
        <v>171</v>
      </c>
      <c r="C27" s="74">
        <v>1708</v>
      </c>
      <c r="D27" s="75">
        <f>SUM(C27/C49)</f>
        <v>0.02517466026000059</v>
      </c>
      <c r="E27" s="76"/>
      <c r="F27" s="74" t="s">
        <v>48</v>
      </c>
      <c r="G27" s="74">
        <v>1</v>
      </c>
      <c r="H27" s="74">
        <v>4</v>
      </c>
      <c r="I27" s="75">
        <f>SUM(H27/H50)</f>
        <v>0.0005397382269599245</v>
      </c>
      <c r="J27" s="76"/>
      <c r="K27" s="71" t="str">
        <f>F53</f>
        <v>% change 2010 - 2009</v>
      </c>
      <c r="L27" s="78">
        <f>SUM((L24-L25)/L25)</f>
        <v>-0.16363636363636364</v>
      </c>
      <c r="M27" s="78">
        <f>SUM((M24-M25)/M25)</f>
        <v>-0.20248447204968945</v>
      </c>
      <c r="N27" s="73"/>
    </row>
    <row r="28" spans="1:14" ht="12.75">
      <c r="A28" s="74" t="s">
        <v>49</v>
      </c>
      <c r="B28" s="74">
        <v>0</v>
      </c>
      <c r="C28" s="74">
        <v>0</v>
      </c>
      <c r="D28" s="75">
        <f>SUM(C28/C49)</f>
        <v>0</v>
      </c>
      <c r="E28" s="76"/>
      <c r="F28" s="74" t="s">
        <v>50</v>
      </c>
      <c r="G28" s="74">
        <v>1</v>
      </c>
      <c r="H28" s="74">
        <v>56</v>
      </c>
      <c r="I28" s="75">
        <f>SUM(H28/H50)</f>
        <v>0.007556335177438942</v>
      </c>
      <c r="J28" s="76"/>
      <c r="K28" s="71"/>
      <c r="L28" s="78"/>
      <c r="M28" s="78"/>
      <c r="N28" s="73"/>
    </row>
    <row r="29" spans="1:14" ht="12.75">
      <c r="A29" s="74" t="s">
        <v>51</v>
      </c>
      <c r="B29" s="74">
        <v>48</v>
      </c>
      <c r="C29" s="74">
        <v>256</v>
      </c>
      <c r="D29" s="75">
        <f>SUM(C29/C49)</f>
        <v>0.003773251186510627</v>
      </c>
      <c r="E29" s="76"/>
      <c r="F29" s="74" t="s">
        <v>52</v>
      </c>
      <c r="G29" s="74">
        <v>0</v>
      </c>
      <c r="H29" s="74">
        <v>10</v>
      </c>
      <c r="I29" s="75">
        <f>SUM(H29/H50)</f>
        <v>0.001349345567399811</v>
      </c>
      <c r="J29" s="76"/>
      <c r="K29" s="71"/>
      <c r="L29" s="78"/>
      <c r="M29" s="78"/>
      <c r="N29" s="73"/>
    </row>
    <row r="30" spans="1:14" ht="12.75">
      <c r="A30" s="74" t="s">
        <v>32</v>
      </c>
      <c r="B30" s="74">
        <v>46</v>
      </c>
      <c r="C30" s="74">
        <v>775</v>
      </c>
      <c r="D30" s="75">
        <f>SUM(C30/C49)</f>
        <v>0.011422928396663031</v>
      </c>
      <c r="E30" s="76"/>
      <c r="F30" s="74" t="s">
        <v>53</v>
      </c>
      <c r="G30" s="74">
        <v>5</v>
      </c>
      <c r="H30" s="74">
        <v>13</v>
      </c>
      <c r="I30" s="75">
        <f>SUM(H30/H50)</f>
        <v>0.0017541492376197544</v>
      </c>
      <c r="J30" s="76"/>
      <c r="K30" s="79"/>
      <c r="L30" s="80"/>
      <c r="M30" s="80"/>
      <c r="N30" s="81"/>
    </row>
    <row r="31" spans="1:14" ht="12.75">
      <c r="A31" s="74" t="s">
        <v>44</v>
      </c>
      <c r="B31" s="74">
        <v>480</v>
      </c>
      <c r="C31" s="74">
        <v>4453</v>
      </c>
      <c r="D31" s="75">
        <f>SUM(C31/C49)</f>
        <v>0.06563393567785868</v>
      </c>
      <c r="E31" s="76"/>
      <c r="F31" s="74" t="s">
        <v>55</v>
      </c>
      <c r="G31" s="74">
        <v>0</v>
      </c>
      <c r="H31" s="74">
        <v>1</v>
      </c>
      <c r="I31" s="75">
        <f>SUM(H31/H50)</f>
        <v>0.00013493455673998112</v>
      </c>
      <c r="J31" s="74"/>
      <c r="K31" s="74"/>
      <c r="L31" s="74"/>
      <c r="M31" s="74"/>
      <c r="N31" s="82"/>
    </row>
    <row r="32" spans="1:14" ht="12.75">
      <c r="A32" s="74" t="s">
        <v>56</v>
      </c>
      <c r="B32" s="74">
        <v>0</v>
      </c>
      <c r="C32" s="74">
        <v>12</v>
      </c>
      <c r="D32" s="75">
        <f>SUM(C32/C49)</f>
        <v>0.00017687114936768564</v>
      </c>
      <c r="E32" s="76"/>
      <c r="F32" s="74" t="s">
        <v>57</v>
      </c>
      <c r="G32" s="74">
        <v>65</v>
      </c>
      <c r="H32" s="74">
        <v>934</v>
      </c>
      <c r="I32" s="75">
        <f>SUM(H32/H50)</f>
        <v>0.12602887599514237</v>
      </c>
      <c r="J32" s="74"/>
      <c r="K32" s="74"/>
      <c r="L32" s="74"/>
      <c r="M32" s="74"/>
      <c r="N32" s="82"/>
    </row>
    <row r="33" spans="1:14" ht="12.75">
      <c r="A33" s="74" t="s">
        <v>45</v>
      </c>
      <c r="B33" s="74">
        <v>299</v>
      </c>
      <c r="C33" s="74">
        <v>2395</v>
      </c>
      <c r="D33" s="75">
        <f>SUM(C33/C49)</f>
        <v>0.03530053356130059</v>
      </c>
      <c r="E33" s="76"/>
      <c r="F33" s="74" t="s">
        <v>58</v>
      </c>
      <c r="G33" s="74">
        <v>97</v>
      </c>
      <c r="H33" s="74">
        <v>896</v>
      </c>
      <c r="I33" s="75">
        <f>SUM(H33/H50)</f>
        <v>0.12090136283902307</v>
      </c>
      <c r="J33" s="74"/>
      <c r="K33" s="11"/>
      <c r="L33" s="9" t="s">
        <v>54</v>
      </c>
      <c r="M33" s="9"/>
      <c r="N33" s="10"/>
    </row>
    <row r="34" spans="1:14" ht="12.75">
      <c r="A34" s="74" t="s">
        <v>59</v>
      </c>
      <c r="B34" s="74">
        <v>0</v>
      </c>
      <c r="C34" s="74">
        <v>1</v>
      </c>
      <c r="D34" s="75">
        <f>SUM(C34/C49)</f>
        <v>1.4739262447307136E-05</v>
      </c>
      <c r="E34" s="76"/>
      <c r="F34" s="74" t="s">
        <v>38</v>
      </c>
      <c r="G34" s="74">
        <v>95</v>
      </c>
      <c r="H34" s="74">
        <v>609</v>
      </c>
      <c r="I34" s="75">
        <f>SUM(H34/H50)</f>
        <v>0.0821751450546485</v>
      </c>
      <c r="J34" s="74"/>
      <c r="K34" s="64" t="s">
        <v>5</v>
      </c>
      <c r="L34" s="65" t="str">
        <f>B5</f>
        <v>01/6 - 30/6</v>
      </c>
      <c r="M34" s="65" t="str">
        <f>C5</f>
        <v>01/01 - 30/6</v>
      </c>
      <c r="N34" s="66" t="s">
        <v>8</v>
      </c>
    </row>
    <row r="35" spans="1:14" ht="12.75">
      <c r="A35" s="67" t="s">
        <v>33</v>
      </c>
      <c r="B35" s="67">
        <v>839</v>
      </c>
      <c r="C35" s="67">
        <v>6459</v>
      </c>
      <c r="D35" s="68">
        <f>SUM(C35/C49)</f>
        <v>0.0952008961471568</v>
      </c>
      <c r="E35" s="69"/>
      <c r="F35" s="67" t="s">
        <v>40</v>
      </c>
      <c r="G35" s="67">
        <v>0</v>
      </c>
      <c r="H35" s="67">
        <v>1</v>
      </c>
      <c r="I35" s="68">
        <f>SUM(H35/H50)</f>
        <v>0.00013493455673998112</v>
      </c>
      <c r="J35" s="69"/>
      <c r="K35" s="67" t="s">
        <v>14</v>
      </c>
      <c r="L35" s="67">
        <v>0</v>
      </c>
      <c r="M35" s="67">
        <v>0</v>
      </c>
      <c r="N35" s="68">
        <f>SUM(M35/M49)</f>
        <v>0</v>
      </c>
    </row>
    <row r="36" spans="1:14" ht="12.75">
      <c r="A36" s="67" t="s">
        <v>60</v>
      </c>
      <c r="B36" s="67">
        <v>8</v>
      </c>
      <c r="C36" s="67">
        <v>39</v>
      </c>
      <c r="D36" s="68">
        <f>SUM(C36/C49)</f>
        <v>0.0005748312354449783</v>
      </c>
      <c r="E36" s="69"/>
      <c r="F36" s="83"/>
      <c r="G36" s="84"/>
      <c r="H36" s="84"/>
      <c r="I36" s="85"/>
      <c r="J36" s="69"/>
      <c r="K36" s="67" t="s">
        <v>17</v>
      </c>
      <c r="L36" s="67">
        <v>0</v>
      </c>
      <c r="M36" s="67">
        <v>0</v>
      </c>
      <c r="N36" s="68">
        <f>SUM(M36/M49)</f>
        <v>0</v>
      </c>
    </row>
    <row r="37" spans="1:14" ht="12.75">
      <c r="A37" s="67" t="s">
        <v>50</v>
      </c>
      <c r="B37" s="67">
        <v>182</v>
      </c>
      <c r="C37" s="67">
        <v>1268</v>
      </c>
      <c r="D37" s="68">
        <f>SUM(C37/C49)</f>
        <v>0.01868938478318545</v>
      </c>
      <c r="E37" s="69"/>
      <c r="F37" s="83"/>
      <c r="G37" s="84"/>
      <c r="H37" s="84"/>
      <c r="I37" s="85"/>
      <c r="J37" s="67"/>
      <c r="K37" s="67" t="s">
        <v>26</v>
      </c>
      <c r="L37" s="67">
        <v>0</v>
      </c>
      <c r="M37" s="67">
        <v>3</v>
      </c>
      <c r="N37" s="68">
        <f>SUM(M37/M49)</f>
        <v>0.07142857142857142</v>
      </c>
    </row>
    <row r="38" spans="1:14" ht="12.75">
      <c r="A38" s="67" t="s">
        <v>61</v>
      </c>
      <c r="B38" s="67">
        <v>664</v>
      </c>
      <c r="C38" s="67">
        <v>3790</v>
      </c>
      <c r="D38" s="68">
        <f>SUM(C38/C49)</f>
        <v>0.05586180467529405</v>
      </c>
      <c r="E38" s="69"/>
      <c r="F38" s="83"/>
      <c r="G38" s="84"/>
      <c r="H38" s="84"/>
      <c r="I38" s="85"/>
      <c r="J38" s="67"/>
      <c r="K38" s="67" t="s">
        <v>29</v>
      </c>
      <c r="L38" s="67">
        <v>1</v>
      </c>
      <c r="M38" s="67">
        <v>8</v>
      </c>
      <c r="N38" s="68">
        <f>SUM(M38/M49)</f>
        <v>0.19047619047619047</v>
      </c>
    </row>
    <row r="39" spans="1:14" ht="12.75">
      <c r="A39" s="67" t="s">
        <v>63</v>
      </c>
      <c r="B39" s="67">
        <v>0</v>
      </c>
      <c r="C39" s="67">
        <v>0</v>
      </c>
      <c r="D39" s="68">
        <f>SUM(C39/C49)</f>
        <v>0</v>
      </c>
      <c r="E39" s="69"/>
      <c r="F39" s="83"/>
      <c r="G39" s="84"/>
      <c r="H39" s="84"/>
      <c r="I39" s="85"/>
      <c r="J39" s="67"/>
      <c r="K39" s="67" t="s">
        <v>34</v>
      </c>
      <c r="L39" s="67">
        <v>0</v>
      </c>
      <c r="M39" s="67">
        <v>1</v>
      </c>
      <c r="N39" s="68">
        <f>SUM(M39/M49)</f>
        <v>0.023809523809523808</v>
      </c>
    </row>
    <row r="40" spans="1:14" ht="12.75">
      <c r="A40" s="67" t="s">
        <v>52</v>
      </c>
      <c r="B40" s="67">
        <v>15</v>
      </c>
      <c r="C40" s="67">
        <v>179</v>
      </c>
      <c r="D40" s="68">
        <f>SUM(C40/C49)</f>
        <v>0.0026383279780679775</v>
      </c>
      <c r="E40" s="69"/>
      <c r="F40" s="83"/>
      <c r="G40" s="84"/>
      <c r="H40" s="84"/>
      <c r="I40" s="85"/>
      <c r="J40" s="86"/>
      <c r="K40" s="67" t="s">
        <v>17</v>
      </c>
      <c r="L40" s="67">
        <v>0</v>
      </c>
      <c r="M40" s="67">
        <v>0</v>
      </c>
      <c r="N40" s="68">
        <f>SUM(M40/M49)</f>
        <v>0</v>
      </c>
    </row>
    <row r="41" spans="1:14" ht="12.75">
      <c r="A41" s="67" t="s">
        <v>53</v>
      </c>
      <c r="B41" s="67">
        <v>97</v>
      </c>
      <c r="C41" s="67">
        <v>560</v>
      </c>
      <c r="D41" s="68">
        <f>SUM(C41/C49)</f>
        <v>0.008253986970491997</v>
      </c>
      <c r="E41" s="69"/>
      <c r="F41" s="83"/>
      <c r="G41" s="84"/>
      <c r="H41" s="84"/>
      <c r="I41" s="85"/>
      <c r="J41" s="87"/>
      <c r="K41" s="67" t="s">
        <v>62</v>
      </c>
      <c r="L41" s="67">
        <v>0</v>
      </c>
      <c r="M41" s="67">
        <v>0</v>
      </c>
      <c r="N41" s="68">
        <f>SUM(M41/M49)</f>
        <v>0</v>
      </c>
    </row>
    <row r="42" spans="1:14" ht="12.75">
      <c r="A42" s="67" t="s">
        <v>55</v>
      </c>
      <c r="B42" s="67">
        <v>0</v>
      </c>
      <c r="C42" s="67">
        <v>0</v>
      </c>
      <c r="D42" s="68">
        <f>SUM(C42/C49)</f>
        <v>0</v>
      </c>
      <c r="E42" s="69"/>
      <c r="F42" s="83"/>
      <c r="G42" s="84"/>
      <c r="H42" s="84"/>
      <c r="I42" s="85"/>
      <c r="J42" s="87"/>
      <c r="K42" s="67" t="s">
        <v>36</v>
      </c>
      <c r="L42" s="67">
        <v>0</v>
      </c>
      <c r="M42" s="67">
        <v>0</v>
      </c>
      <c r="N42" s="68">
        <f>SUM(M42/M49)</f>
        <v>0</v>
      </c>
    </row>
    <row r="43" spans="1:14" ht="12.75">
      <c r="A43" s="67" t="s">
        <v>57</v>
      </c>
      <c r="B43" s="67">
        <v>746</v>
      </c>
      <c r="C43" s="67">
        <v>7901</v>
      </c>
      <c r="D43" s="68">
        <f>SUM(C43/C49)</f>
        <v>0.11645491259617369</v>
      </c>
      <c r="E43" s="69"/>
      <c r="F43" s="83"/>
      <c r="G43" s="84"/>
      <c r="H43" s="84"/>
      <c r="I43" s="85"/>
      <c r="J43" s="87"/>
      <c r="K43" s="67" t="s">
        <v>38</v>
      </c>
      <c r="L43" s="67">
        <v>1</v>
      </c>
      <c r="M43" s="67">
        <v>30</v>
      </c>
      <c r="N43" s="68">
        <f>SUM(M43/M49)</f>
        <v>0.7142857142857143</v>
      </c>
    </row>
    <row r="44" spans="1:14" ht="12.75">
      <c r="A44" s="67" t="s">
        <v>58</v>
      </c>
      <c r="B44" s="67">
        <v>1033</v>
      </c>
      <c r="C44" s="67">
        <v>7971</v>
      </c>
      <c r="D44" s="68">
        <f>SUM(C44/C49)</f>
        <v>0.11748666096748518</v>
      </c>
      <c r="E44" s="69"/>
      <c r="F44" s="83"/>
      <c r="G44" s="84"/>
      <c r="H44" s="84"/>
      <c r="I44" s="85"/>
      <c r="J44" s="87"/>
      <c r="K44" s="67" t="s">
        <v>40</v>
      </c>
      <c r="L44" s="67">
        <v>0</v>
      </c>
      <c r="M44" s="67">
        <v>0</v>
      </c>
      <c r="N44" s="68">
        <f>SUM(M44/M49)</f>
        <v>0</v>
      </c>
    </row>
    <row r="45" spans="1:14" ht="12.75">
      <c r="A45" s="67" t="s">
        <v>36</v>
      </c>
      <c r="B45" s="67">
        <v>107</v>
      </c>
      <c r="C45" s="67">
        <v>777</v>
      </c>
      <c r="D45" s="68">
        <f>SUM(C45/C49)</f>
        <v>0.011452406921557644</v>
      </c>
      <c r="E45" s="69"/>
      <c r="F45" s="83"/>
      <c r="G45" s="84"/>
      <c r="H45" s="84"/>
      <c r="I45" s="85"/>
      <c r="J45" s="87"/>
      <c r="K45" s="67" t="s">
        <v>97</v>
      </c>
      <c r="L45" s="67" t="s">
        <v>97</v>
      </c>
      <c r="M45" s="67" t="s">
        <v>97</v>
      </c>
      <c r="N45" s="68"/>
    </row>
    <row r="46" spans="1:14" ht="12.75">
      <c r="A46" s="67" t="s">
        <v>38</v>
      </c>
      <c r="B46" s="67">
        <v>129</v>
      </c>
      <c r="C46" s="67">
        <v>1223</v>
      </c>
      <c r="D46" s="68">
        <f>SUM(C46/C49)</f>
        <v>0.01802611797305663</v>
      </c>
      <c r="E46" s="69"/>
      <c r="F46" s="83"/>
      <c r="G46" s="84"/>
      <c r="H46" s="84"/>
      <c r="I46" s="85"/>
      <c r="J46" s="87"/>
      <c r="K46" s="83"/>
      <c r="L46" s="67"/>
      <c r="M46" s="67"/>
      <c r="N46" s="70"/>
    </row>
    <row r="47" spans="1:14" ht="12.75">
      <c r="A47" s="67" t="s">
        <v>40</v>
      </c>
      <c r="B47" s="67">
        <v>0</v>
      </c>
      <c r="C47" s="67">
        <v>0</v>
      </c>
      <c r="D47" s="68">
        <f>SUM(C47/C49)</f>
        <v>0</v>
      </c>
      <c r="E47" s="69"/>
      <c r="F47" s="83"/>
      <c r="G47" s="84"/>
      <c r="H47" s="84"/>
      <c r="I47" s="85"/>
      <c r="J47" s="87"/>
      <c r="K47" s="83"/>
      <c r="L47" s="67"/>
      <c r="M47" s="67"/>
      <c r="N47" s="70"/>
    </row>
    <row r="48" spans="1:14" ht="12.75">
      <c r="A48" s="88"/>
      <c r="B48" s="67"/>
      <c r="C48" s="89"/>
      <c r="D48" s="68"/>
      <c r="E48" s="90"/>
      <c r="F48" s="83"/>
      <c r="G48" s="84"/>
      <c r="H48" s="84"/>
      <c r="I48" s="85"/>
      <c r="J48" s="87"/>
      <c r="K48" s="83"/>
      <c r="L48" s="67"/>
      <c r="M48" s="67"/>
      <c r="N48" s="70"/>
    </row>
    <row r="49" spans="1:14" ht="12.75">
      <c r="A49" s="71" t="s">
        <v>98</v>
      </c>
      <c r="B49" s="72">
        <f>SUM(B6:B47)</f>
        <v>8452</v>
      </c>
      <c r="C49" s="72">
        <f>SUM(C6:C47)</f>
        <v>67846</v>
      </c>
      <c r="D49" s="91"/>
      <c r="E49" s="5"/>
      <c r="F49" s="92"/>
      <c r="G49" s="93"/>
      <c r="H49" s="93"/>
      <c r="I49" s="94"/>
      <c r="J49" s="95"/>
      <c r="K49" s="71" t="str">
        <f>A49</f>
        <v>Total JUNE 2010</v>
      </c>
      <c r="L49" s="72">
        <f>SUM(L35:L44)</f>
        <v>2</v>
      </c>
      <c r="M49" s="72">
        <f>SUM(M35:M44)</f>
        <v>42</v>
      </c>
      <c r="N49" s="73"/>
    </row>
    <row r="50" spans="1:14" ht="12.75">
      <c r="A50" s="71" t="s">
        <v>99</v>
      </c>
      <c r="B50" s="72">
        <v>4809</v>
      </c>
      <c r="C50" s="72">
        <v>46715</v>
      </c>
      <c r="D50" s="91"/>
      <c r="E50" s="5"/>
      <c r="F50" s="71" t="str">
        <f>A49</f>
        <v>Total JUNE 2010</v>
      </c>
      <c r="G50" s="77">
        <f>SUM(G6:G35)</f>
        <v>750</v>
      </c>
      <c r="H50" s="77">
        <f>SUM(H6:H49)</f>
        <v>7411</v>
      </c>
      <c r="I50" s="96"/>
      <c r="J50" s="95"/>
      <c r="K50" s="71" t="str">
        <f>A50</f>
        <v>Total  JUNE 2009</v>
      </c>
      <c r="L50" s="5">
        <v>5</v>
      </c>
      <c r="M50" s="5">
        <v>161</v>
      </c>
      <c r="N50" s="73"/>
    </row>
    <row r="51" spans="1:14" ht="12.75">
      <c r="A51" s="71" t="s">
        <v>66</v>
      </c>
      <c r="B51" s="77">
        <f>SUM(B49-B50)</f>
        <v>3643</v>
      </c>
      <c r="C51" s="77">
        <f>SUM(C49-C50)</f>
        <v>21131</v>
      </c>
      <c r="D51" s="91"/>
      <c r="E51" s="5"/>
      <c r="F51" s="71" t="str">
        <f>A50</f>
        <v>Total  JUNE 2009</v>
      </c>
      <c r="G51" s="72">
        <v>943</v>
      </c>
      <c r="H51" s="72">
        <v>6041</v>
      </c>
      <c r="I51" s="91"/>
      <c r="J51" s="95"/>
      <c r="K51" s="71" t="str">
        <f>A51</f>
        <v>2010 change 2009</v>
      </c>
      <c r="L51" s="77">
        <f>SUM(L49-L50)</f>
        <v>-3</v>
      </c>
      <c r="M51" s="77">
        <f>SUM(M49-M50)</f>
        <v>-119</v>
      </c>
      <c r="N51" s="73"/>
    </row>
    <row r="52" spans="1:14" ht="12.75">
      <c r="A52" s="71" t="s">
        <v>67</v>
      </c>
      <c r="B52" s="78">
        <f>SUM(B51/B50)</f>
        <v>0.7575379496776876</v>
      </c>
      <c r="C52" s="78">
        <f>SUM(C51/C50)</f>
        <v>0.4523386492561276</v>
      </c>
      <c r="D52" s="97"/>
      <c r="E52" s="98"/>
      <c r="F52" s="71" t="str">
        <f>A51</f>
        <v>2010 change 2009</v>
      </c>
      <c r="G52" s="77">
        <f>SUM(G50-G51)</f>
        <v>-193</v>
      </c>
      <c r="H52" s="77">
        <f>SUM(H50-H51)</f>
        <v>1370</v>
      </c>
      <c r="I52" s="97"/>
      <c r="J52" s="95"/>
      <c r="K52" s="71" t="str">
        <f>A52</f>
        <v>% change 2010 - 2009</v>
      </c>
      <c r="L52" s="78">
        <f>L51/L50</f>
        <v>-0.6</v>
      </c>
      <c r="M52" s="78">
        <f>SUM((M49-M50)/M50)</f>
        <v>-0.7391304347826086</v>
      </c>
      <c r="N52" s="73"/>
    </row>
    <row r="53" spans="1:14" ht="12.75">
      <c r="A53" s="99"/>
      <c r="B53" s="99"/>
      <c r="C53" s="99"/>
      <c r="D53" s="97"/>
      <c r="E53" s="5"/>
      <c r="F53" s="71" t="str">
        <f>A52</f>
        <v>% change 2010 - 2009</v>
      </c>
      <c r="G53" s="78">
        <f>G52/G51</f>
        <v>-0.2046659597030753</v>
      </c>
      <c r="H53" s="78">
        <f>H52/H51</f>
        <v>0.2267836450918722</v>
      </c>
      <c r="I53" s="97"/>
      <c r="J53" s="5"/>
      <c r="K53" s="71"/>
      <c r="L53" s="78"/>
      <c r="M53" s="78"/>
      <c r="N53" s="73"/>
    </row>
    <row r="54" spans="1:14" ht="12.75">
      <c r="A54" s="99"/>
      <c r="B54" s="99"/>
      <c r="C54" s="99"/>
      <c r="D54" s="97"/>
      <c r="E54" s="5"/>
      <c r="F54" s="99"/>
      <c r="G54" s="99"/>
      <c r="H54" s="99"/>
      <c r="I54" s="97"/>
      <c r="J54" s="100"/>
      <c r="K54" s="71"/>
      <c r="L54" s="78"/>
      <c r="M54" s="78"/>
      <c r="N54" s="73"/>
    </row>
    <row r="55" spans="1:14" ht="12.75">
      <c r="A55" s="101" t="s">
        <v>68</v>
      </c>
      <c r="B55" s="102"/>
      <c r="C55" s="74"/>
      <c r="D55" s="97"/>
      <c r="E55" s="100"/>
      <c r="F55" s="101" t="s">
        <v>69</v>
      </c>
      <c r="G55" s="102"/>
      <c r="H55" s="74"/>
      <c r="I55" s="97"/>
      <c r="J55" s="100"/>
      <c r="K55" s="71"/>
      <c r="L55" s="78"/>
      <c r="M55" s="78"/>
      <c r="N55" s="73"/>
    </row>
    <row r="56" spans="1:14" ht="12.75">
      <c r="A56" s="71" t="s">
        <v>98</v>
      </c>
      <c r="B56" s="72">
        <v>3534</v>
      </c>
      <c r="C56" s="72">
        <v>22791</v>
      </c>
      <c r="D56" s="97"/>
      <c r="E56" s="100"/>
      <c r="F56" s="71" t="s">
        <v>98</v>
      </c>
      <c r="G56" s="72">
        <v>743</v>
      </c>
      <c r="H56" s="72">
        <v>4671</v>
      </c>
      <c r="I56" s="97"/>
      <c r="J56" s="100"/>
      <c r="K56" s="71"/>
      <c r="L56" s="78"/>
      <c r="M56" s="78"/>
      <c r="N56" s="73"/>
    </row>
    <row r="57" spans="1:14" ht="12.75">
      <c r="A57" s="71" t="s">
        <v>100</v>
      </c>
      <c r="B57" s="72">
        <v>3717</v>
      </c>
      <c r="C57" s="72">
        <v>32039</v>
      </c>
      <c r="D57" s="103"/>
      <c r="E57" s="102"/>
      <c r="F57" s="71" t="s">
        <v>100</v>
      </c>
      <c r="G57" s="72">
        <v>943</v>
      </c>
      <c r="H57" s="72">
        <v>7729</v>
      </c>
      <c r="I57" s="103"/>
      <c r="J57" s="74"/>
      <c r="K57" s="71"/>
      <c r="L57" s="78"/>
      <c r="M57" s="78"/>
      <c r="N57" s="73"/>
    </row>
    <row r="58" spans="1:14" ht="12.75">
      <c r="A58" s="71" t="s">
        <v>66</v>
      </c>
      <c r="B58" s="77">
        <f>SUM(B56-B57)</f>
        <v>-183</v>
      </c>
      <c r="C58" s="77">
        <f>SUM(C56-C57)</f>
        <v>-9248</v>
      </c>
      <c r="D58" s="103"/>
      <c r="E58" s="102"/>
      <c r="F58" s="71" t="s">
        <v>66</v>
      </c>
      <c r="G58" s="77">
        <f>SUM(G56-G57)</f>
        <v>-200</v>
      </c>
      <c r="H58" s="77">
        <f>SUM(H56-H57)</f>
        <v>-3058</v>
      </c>
      <c r="I58" s="103"/>
      <c r="J58" s="74"/>
      <c r="K58" s="71"/>
      <c r="L58" s="78"/>
      <c r="M58" s="78"/>
      <c r="N58" s="73"/>
    </row>
    <row r="59" spans="1:14" ht="12.75">
      <c r="A59" s="71" t="s">
        <v>67</v>
      </c>
      <c r="B59" s="78">
        <f>SUM(B58/B57)</f>
        <v>-0.04923325262308313</v>
      </c>
      <c r="C59" s="78">
        <f>SUM(C58/C57)</f>
        <v>-0.2886482099940697</v>
      </c>
      <c r="D59" s="103"/>
      <c r="E59" s="102"/>
      <c r="F59" s="71" t="s">
        <v>67</v>
      </c>
      <c r="G59" s="78">
        <f>SUM(G58/G57)</f>
        <v>-0.21208907741251326</v>
      </c>
      <c r="H59" s="78">
        <f>SUM(H58/H57)</f>
        <v>-0.3956527364471471</v>
      </c>
      <c r="I59" s="103"/>
      <c r="J59" s="74"/>
      <c r="K59" s="71"/>
      <c r="L59" s="78"/>
      <c r="M59" s="78"/>
      <c r="N59" s="73"/>
    </row>
    <row r="60" spans="1:14" ht="12.75">
      <c r="A60" s="74"/>
      <c r="B60" s="74"/>
      <c r="C60" s="74"/>
      <c r="D60" s="103"/>
      <c r="E60" s="102"/>
      <c r="F60" s="71"/>
      <c r="G60" s="78"/>
      <c r="H60" s="78"/>
      <c r="I60" s="97"/>
      <c r="J60" s="74"/>
      <c r="K60" s="71"/>
      <c r="L60" s="78"/>
      <c r="M60" s="78"/>
      <c r="N60" s="73"/>
    </row>
    <row r="61" spans="1:14" ht="12.75">
      <c r="A61" s="80"/>
      <c r="B61" s="80"/>
      <c r="C61" s="80"/>
      <c r="D61" s="104"/>
      <c r="E61" s="102"/>
      <c r="F61" s="79"/>
      <c r="G61" s="80"/>
      <c r="H61" s="80"/>
      <c r="I61" s="105"/>
      <c r="J61" s="74"/>
      <c r="K61" s="106"/>
      <c r="L61" s="107"/>
      <c r="M61" s="107"/>
      <c r="N61" s="81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6.8515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20.14062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101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102</v>
      </c>
      <c r="C5" s="14" t="s">
        <v>103</v>
      </c>
      <c r="D5" s="15" t="s">
        <v>8</v>
      </c>
      <c r="E5" s="7"/>
      <c r="F5" s="13" t="s">
        <v>5</v>
      </c>
      <c r="G5" s="14" t="str">
        <f>B5</f>
        <v>01/7 - 31/7</v>
      </c>
      <c r="H5" s="14" t="str">
        <f>C5</f>
        <v>01/01 - 31/7</v>
      </c>
      <c r="I5" s="15" t="s">
        <v>8</v>
      </c>
      <c r="J5" s="7"/>
      <c r="K5" s="13" t="s">
        <v>5</v>
      </c>
      <c r="L5" s="14" t="str">
        <f>B5</f>
        <v>01/7 - 31/7</v>
      </c>
      <c r="M5" s="14" t="str">
        <f>C5</f>
        <v>01/01 - 31/7</v>
      </c>
      <c r="N5" s="15" t="s">
        <v>8</v>
      </c>
    </row>
    <row r="6" spans="1:14" ht="12.75">
      <c r="A6" t="s">
        <v>9</v>
      </c>
      <c r="B6">
        <v>5</v>
      </c>
      <c r="C6">
        <v>115</v>
      </c>
      <c r="D6" s="17">
        <f>SUM(C6/C49)</f>
        <v>0.0015517264643575177</v>
      </c>
      <c r="E6" s="18"/>
      <c r="F6" t="s">
        <v>10</v>
      </c>
      <c r="G6">
        <v>0</v>
      </c>
      <c r="H6">
        <v>3</v>
      </c>
      <c r="I6" s="17">
        <f>SUM(H6/H50)</f>
        <v>0.0003707823507601038</v>
      </c>
      <c r="J6" s="18"/>
      <c r="K6" t="s">
        <v>11</v>
      </c>
      <c r="L6">
        <v>1</v>
      </c>
      <c r="M6">
        <v>4</v>
      </c>
      <c r="N6" s="17">
        <f>M6/M24</f>
        <v>0.005390835579514825</v>
      </c>
    </row>
    <row r="7" spans="1:14" ht="12.75">
      <c r="A7" t="s">
        <v>12</v>
      </c>
      <c r="B7">
        <v>203</v>
      </c>
      <c r="C7">
        <v>2303</v>
      </c>
      <c r="D7" s="17">
        <f>SUM(C7/C49)</f>
        <v>0.031075009107959684</v>
      </c>
      <c r="E7" s="18"/>
      <c r="F7" t="s">
        <v>13</v>
      </c>
      <c r="G7">
        <v>1</v>
      </c>
      <c r="H7">
        <v>28</v>
      </c>
      <c r="I7" s="17">
        <f>SUM(H7/H50)</f>
        <v>0.003460635273760969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201</v>
      </c>
      <c r="C8">
        <v>1842</v>
      </c>
      <c r="D8" s="17">
        <f>SUM(C8/C49)</f>
        <v>0.0248546099769265</v>
      </c>
      <c r="E8" s="18"/>
      <c r="F8" t="s">
        <v>16</v>
      </c>
      <c r="G8">
        <v>40</v>
      </c>
      <c r="H8">
        <v>210</v>
      </c>
      <c r="I8" s="17">
        <f>SUM(H8/H50)</f>
        <v>0.025954764553207266</v>
      </c>
      <c r="J8" s="18"/>
      <c r="K8" t="s">
        <v>17</v>
      </c>
      <c r="L8">
        <v>16</v>
      </c>
      <c r="M8">
        <v>116</v>
      </c>
      <c r="N8" s="17">
        <f>SUM(M8/M24)</f>
        <v>0.15633423180592992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0</v>
      </c>
      <c r="H9">
        <v>1</v>
      </c>
      <c r="I9" s="17">
        <f>SUM(H9/H50)</f>
        <v>0.00012359411692003462</v>
      </c>
      <c r="J9" s="18"/>
      <c r="K9" t="s">
        <v>20</v>
      </c>
      <c r="L9">
        <v>4</v>
      </c>
      <c r="M9">
        <v>16</v>
      </c>
      <c r="N9" s="17">
        <f>SUM(M9/M24)</f>
        <v>0.0215633423180593</v>
      </c>
    </row>
    <row r="10" spans="1:14" ht="12.75">
      <c r="A10" t="s">
        <v>10</v>
      </c>
      <c r="B10">
        <v>27</v>
      </c>
      <c r="C10">
        <v>228</v>
      </c>
      <c r="D10" s="17">
        <f>SUM(C10/C49)</f>
        <v>0.003076466381508818</v>
      </c>
      <c r="E10" s="18"/>
      <c r="F10" t="s">
        <v>21</v>
      </c>
      <c r="G10">
        <v>32</v>
      </c>
      <c r="H10">
        <v>440</v>
      </c>
      <c r="I10" s="17">
        <f>SUM(H10/H50)</f>
        <v>0.054381411444815224</v>
      </c>
      <c r="J10" s="18"/>
      <c r="K10" t="s">
        <v>22</v>
      </c>
      <c r="L10">
        <v>6</v>
      </c>
      <c r="M10">
        <v>56</v>
      </c>
      <c r="N10" s="17">
        <f>SUM(M10/M24)</f>
        <v>0.07547169811320754</v>
      </c>
    </row>
    <row r="11" spans="1:14" ht="12.75">
      <c r="A11" t="s">
        <v>13</v>
      </c>
      <c r="B11">
        <v>0</v>
      </c>
      <c r="C11">
        <v>2</v>
      </c>
      <c r="D11" s="17">
        <f>SUM(C11/C49)</f>
        <v>2.69865472062177E-05</v>
      </c>
      <c r="E11" s="18"/>
      <c r="F11" t="s">
        <v>23</v>
      </c>
      <c r="G11">
        <v>112</v>
      </c>
      <c r="H11">
        <v>1509</v>
      </c>
      <c r="I11" s="17">
        <f>SUM(H11/H50)</f>
        <v>0.18650352243233223</v>
      </c>
      <c r="J11" s="18"/>
      <c r="K11" t="s">
        <v>24</v>
      </c>
      <c r="L11">
        <v>6</v>
      </c>
      <c r="M11">
        <v>42</v>
      </c>
      <c r="N11" s="17">
        <f>SUM(M11/M24)</f>
        <v>0.05660377358490566</v>
      </c>
    </row>
    <row r="12" spans="1:14" ht="12.75">
      <c r="A12" t="s">
        <v>16</v>
      </c>
      <c r="B12">
        <v>81</v>
      </c>
      <c r="C12">
        <v>881</v>
      </c>
      <c r="D12" s="17">
        <f>SUM(C12/C49)</f>
        <v>0.011887574044338897</v>
      </c>
      <c r="E12" s="18"/>
      <c r="F12" t="s">
        <v>25</v>
      </c>
      <c r="G12">
        <v>19</v>
      </c>
      <c r="H12">
        <v>322</v>
      </c>
      <c r="I12" s="17">
        <f>SUM(H12/H50)</f>
        <v>0.039797305648251145</v>
      </c>
      <c r="J12" s="18"/>
      <c r="K12" t="s">
        <v>74</v>
      </c>
      <c r="L12">
        <v>0</v>
      </c>
      <c r="M12">
        <v>2</v>
      </c>
      <c r="N12" s="17">
        <f>SUM(M12/M24)</f>
        <v>0.0026954177897574125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2</v>
      </c>
      <c r="H13">
        <v>8</v>
      </c>
      <c r="I13" s="17">
        <f>SUM(H13/H50)</f>
        <v>0.000988752935360277</v>
      </c>
      <c r="J13" s="18"/>
      <c r="K13" t="s">
        <v>26</v>
      </c>
      <c r="L13">
        <v>4</v>
      </c>
      <c r="M13">
        <v>63</v>
      </c>
      <c r="N13" s="17">
        <f>SUM(M13/M24)</f>
        <v>0.08490566037735849</v>
      </c>
    </row>
    <row r="14" spans="1:14" ht="12.75">
      <c r="A14" t="s">
        <v>30</v>
      </c>
      <c r="B14">
        <v>0</v>
      </c>
      <c r="C14">
        <v>24</v>
      </c>
      <c r="D14" s="17">
        <f>SUM(C14/C49)</f>
        <v>0.0003238385664746124</v>
      </c>
      <c r="E14" s="18"/>
      <c r="F14" t="s">
        <v>31</v>
      </c>
      <c r="G14">
        <v>41</v>
      </c>
      <c r="H14">
        <v>318</v>
      </c>
      <c r="I14" s="17">
        <f>SUM(H14/H50)</f>
        <v>0.039302929180571</v>
      </c>
      <c r="J14" s="18"/>
      <c r="K14" t="s">
        <v>29</v>
      </c>
      <c r="L14">
        <v>13</v>
      </c>
      <c r="M14">
        <v>118</v>
      </c>
      <c r="N14" s="17">
        <f>SUM(M14/M24)</f>
        <v>0.15902964959568733</v>
      </c>
    </row>
    <row r="15" spans="1:14" ht="12.75">
      <c r="A15" t="s">
        <v>19</v>
      </c>
      <c r="B15">
        <v>0</v>
      </c>
      <c r="C15">
        <v>13</v>
      </c>
      <c r="D15" s="17">
        <f>SUM(C15/C49)</f>
        <v>0.00017541255684041507</v>
      </c>
      <c r="E15" s="18"/>
      <c r="F15" t="s">
        <v>22</v>
      </c>
      <c r="G15">
        <v>11</v>
      </c>
      <c r="H15">
        <v>466</v>
      </c>
      <c r="I15" s="17">
        <f>SUM(H15/H50)</f>
        <v>0.057594858484736125</v>
      </c>
      <c r="J15" s="18"/>
      <c r="K15" t="s">
        <v>32</v>
      </c>
      <c r="L15">
        <v>6</v>
      </c>
      <c r="M15">
        <v>35</v>
      </c>
      <c r="N15" s="17">
        <f>SUM(M15/M24)</f>
        <v>0.04716981132075472</v>
      </c>
    </row>
    <row r="16" spans="1:14" ht="12.75">
      <c r="A16" t="s">
        <v>21</v>
      </c>
      <c r="B16">
        <v>101</v>
      </c>
      <c r="C16">
        <v>1309</v>
      </c>
      <c r="D16" s="17">
        <f>SUM(C16/C49)</f>
        <v>0.017662695146469485</v>
      </c>
      <c r="E16" s="18"/>
      <c r="F16" t="s">
        <v>24</v>
      </c>
      <c r="G16">
        <v>2</v>
      </c>
      <c r="H16">
        <v>26</v>
      </c>
      <c r="I16" s="17">
        <f>SUM(H16/H50)</f>
        <v>0.0032134470399209</v>
      </c>
      <c r="J16" s="18"/>
      <c r="K16" t="s">
        <v>33</v>
      </c>
      <c r="L16">
        <v>4</v>
      </c>
      <c r="M16">
        <v>27</v>
      </c>
      <c r="N16" s="17">
        <f>SUM(M16/M24)</f>
        <v>0.03638814016172507</v>
      </c>
    </row>
    <row r="17" spans="1:14" ht="12.75">
      <c r="A17" t="s">
        <v>23</v>
      </c>
      <c r="B17">
        <v>696</v>
      </c>
      <c r="C17">
        <v>9889</v>
      </c>
      <c r="D17" s="17">
        <f>SUM(C17/C49)</f>
        <v>0.13343498266114343</v>
      </c>
      <c r="E17" s="18"/>
      <c r="F17" t="s">
        <v>35</v>
      </c>
      <c r="G17">
        <v>18</v>
      </c>
      <c r="H17">
        <v>135</v>
      </c>
      <c r="I17" s="17">
        <f>SUM(H17/H50)</f>
        <v>0.01668520578420467</v>
      </c>
      <c r="J17" s="18"/>
      <c r="K17" t="s">
        <v>34</v>
      </c>
      <c r="L17">
        <v>14</v>
      </c>
      <c r="M17">
        <v>75</v>
      </c>
      <c r="N17" s="17">
        <f>SUM(M17/M24)</f>
        <v>0.10107816711590296</v>
      </c>
    </row>
    <row r="18" spans="1:14" ht="12.75">
      <c r="A18" t="s">
        <v>25</v>
      </c>
      <c r="B18">
        <v>575</v>
      </c>
      <c r="C18">
        <v>5710</v>
      </c>
      <c r="D18" s="17">
        <f>SUM(C18/C49)</f>
        <v>0.07704659227375153</v>
      </c>
      <c r="E18" s="18"/>
      <c r="F18" t="s">
        <v>37</v>
      </c>
      <c r="G18">
        <v>5</v>
      </c>
      <c r="H18">
        <v>95</v>
      </c>
      <c r="I18" s="17">
        <f>SUM(H18/H50)</f>
        <v>0.011741441107403288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76</v>
      </c>
      <c r="C19">
        <v>1019</v>
      </c>
      <c r="D19" s="17">
        <f>SUM(C19/C49)</f>
        <v>0.01374964580156792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8</v>
      </c>
      <c r="M19">
        <v>102</v>
      </c>
      <c r="N19" s="17">
        <f>SUM(M19/M24)</f>
        <v>0.13746630727762804</v>
      </c>
    </row>
    <row r="20" spans="1:14" ht="12.75">
      <c r="A20" t="s">
        <v>31</v>
      </c>
      <c r="B20">
        <v>251</v>
      </c>
      <c r="C20">
        <v>2582</v>
      </c>
      <c r="D20" s="17">
        <f>SUM(C20/C49)</f>
        <v>0.034839632443227055</v>
      </c>
      <c r="E20" s="18"/>
      <c r="F20" t="s">
        <v>41</v>
      </c>
      <c r="G20">
        <v>1</v>
      </c>
      <c r="H20">
        <v>8</v>
      </c>
      <c r="I20" s="17">
        <f>SUM(H20/H50)</f>
        <v>0.000988752935360277</v>
      </c>
      <c r="J20" s="18"/>
      <c r="K20" t="s">
        <v>38</v>
      </c>
      <c r="L20">
        <v>20</v>
      </c>
      <c r="M20">
        <v>86</v>
      </c>
      <c r="N20" s="17">
        <f>SUM(M20/M24)</f>
        <v>0.11590296495956873</v>
      </c>
    </row>
    <row r="21" spans="1:14" ht="12.75">
      <c r="A21" t="s">
        <v>42</v>
      </c>
      <c r="B21">
        <v>17</v>
      </c>
      <c r="C21">
        <v>194</v>
      </c>
      <c r="D21" s="17">
        <f>SUM(C21/C49)</f>
        <v>0.002617695079003117</v>
      </c>
      <c r="E21" s="18"/>
      <c r="F21" t="s">
        <v>29</v>
      </c>
      <c r="G21">
        <v>40</v>
      </c>
      <c r="H21">
        <v>434</v>
      </c>
      <c r="I21" s="17">
        <f>SUM(H21/H50)</f>
        <v>0.05363984674329502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0</v>
      </c>
      <c r="C22">
        <v>2</v>
      </c>
      <c r="D22" s="17">
        <f>SUM(C22/C49)</f>
        <v>2.69865472062177E-05</v>
      </c>
      <c r="E22" s="18"/>
      <c r="F22" t="s">
        <v>32</v>
      </c>
      <c r="G22">
        <v>19</v>
      </c>
      <c r="H22">
        <v>304</v>
      </c>
      <c r="I22" s="17">
        <f>SUM(H22/H50)</f>
        <v>0.03757261154369052</v>
      </c>
      <c r="J22" s="18"/>
      <c r="K22"/>
      <c r="N22" s="17"/>
    </row>
    <row r="23" spans="1:17" ht="12.75">
      <c r="A23" t="s">
        <v>35</v>
      </c>
      <c r="B23">
        <v>169</v>
      </c>
      <c r="C23">
        <v>2073</v>
      </c>
      <c r="D23" s="17">
        <f>SUM(C23/C49)</f>
        <v>0.027971556179244645</v>
      </c>
      <c r="E23" s="18"/>
      <c r="F23" t="s">
        <v>44</v>
      </c>
      <c r="G23">
        <v>25</v>
      </c>
      <c r="H23">
        <v>175</v>
      </c>
      <c r="I23" s="17">
        <f>SUM(H23/H50)</f>
        <v>0.021628970461006057</v>
      </c>
      <c r="J23" s="18"/>
      <c r="K23"/>
      <c r="N23" s="23"/>
      <c r="P23" s="26"/>
      <c r="Q23" s="26"/>
    </row>
    <row r="24" spans="1:17" ht="12.75">
      <c r="A24" t="s">
        <v>37</v>
      </c>
      <c r="B24">
        <v>16</v>
      </c>
      <c r="C24">
        <v>216</v>
      </c>
      <c r="D24" s="17">
        <f>SUM(C24/C49)</f>
        <v>0.0029145470982715116</v>
      </c>
      <c r="E24" s="18"/>
      <c r="F24" t="s">
        <v>45</v>
      </c>
      <c r="G24">
        <v>29</v>
      </c>
      <c r="H24">
        <v>517</v>
      </c>
      <c r="I24" s="17">
        <f>SUM(H24/H50)</f>
        <v>0.0638981584476579</v>
      </c>
      <c r="J24" s="18"/>
      <c r="K24" s="24" t="str">
        <f>F50</f>
        <v>Total JULY  2010</v>
      </c>
      <c r="L24" s="7">
        <f>SUM(L6:L22)</f>
        <v>102</v>
      </c>
      <c r="M24" s="25">
        <f>SUM(M6:M23)</f>
        <v>742</v>
      </c>
      <c r="N24" s="23"/>
      <c r="P24" s="27"/>
      <c r="Q24" s="27"/>
    </row>
    <row r="25" spans="1:17" ht="12.75">
      <c r="A25" t="s">
        <v>46</v>
      </c>
      <c r="B25">
        <v>20</v>
      </c>
      <c r="C25">
        <v>256</v>
      </c>
      <c r="D25" s="17">
        <f>SUM(C25/C49)</f>
        <v>0.0034542780423958658</v>
      </c>
      <c r="E25" s="18"/>
      <c r="F25" t="s">
        <v>47</v>
      </c>
      <c r="G25">
        <v>0</v>
      </c>
      <c r="H25">
        <v>4</v>
      </c>
      <c r="I25" s="17">
        <f>SUM(H25/H50)</f>
        <v>0.0004943764676801385</v>
      </c>
      <c r="J25" s="18"/>
      <c r="K25" s="24" t="str">
        <f>F51</f>
        <v>Total  July 2009</v>
      </c>
      <c r="L25" s="7">
        <v>84</v>
      </c>
      <c r="M25" s="7">
        <v>890</v>
      </c>
      <c r="N25" s="23"/>
      <c r="P25" s="28"/>
      <c r="Q25" s="28"/>
    </row>
    <row r="26" spans="1:14" ht="12.75">
      <c r="A26" t="s">
        <v>41</v>
      </c>
      <c r="B26">
        <v>180</v>
      </c>
      <c r="C26">
        <v>2004</v>
      </c>
      <c r="D26" s="17">
        <f>SUM(C26/C49)</f>
        <v>0.027040520300630137</v>
      </c>
      <c r="E26" s="18"/>
      <c r="F26" t="s">
        <v>33</v>
      </c>
      <c r="G26">
        <v>13</v>
      </c>
      <c r="H26">
        <v>277</v>
      </c>
      <c r="I26" s="17">
        <f>SUM(H26/H50)</f>
        <v>0.03423557038684959</v>
      </c>
      <c r="J26" s="18"/>
      <c r="K26" s="24" t="str">
        <f>F52</f>
        <v>2010 change 2009</v>
      </c>
      <c r="L26" s="27">
        <f>SUM(L24-L25)</f>
        <v>18</v>
      </c>
      <c r="M26" s="27">
        <f>SUM(M24-M25)</f>
        <v>-148</v>
      </c>
      <c r="N26" s="23"/>
    </row>
    <row r="27" spans="1:14" ht="12.75">
      <c r="A27" t="s">
        <v>29</v>
      </c>
      <c r="B27">
        <v>134</v>
      </c>
      <c r="C27">
        <v>1841</v>
      </c>
      <c r="D27" s="17">
        <f>SUM(C27/C49)</f>
        <v>0.024841116703323392</v>
      </c>
      <c r="E27" s="18"/>
      <c r="F27" t="s">
        <v>48</v>
      </c>
      <c r="G27">
        <v>0</v>
      </c>
      <c r="H27">
        <v>4</v>
      </c>
      <c r="I27" s="17">
        <f>SUM(H27/H50)</f>
        <v>0.0004943764676801385</v>
      </c>
      <c r="J27" s="18"/>
      <c r="K27" s="24" t="str">
        <f>F53</f>
        <v>% change 2010 - 2009</v>
      </c>
      <c r="L27" s="28">
        <f>SUM((L24-L25)/L25)</f>
        <v>0.21428571428571427</v>
      </c>
      <c r="M27" s="28">
        <f>SUM((M24-M25)/M25)</f>
        <v>-0.1662921348314607</v>
      </c>
      <c r="N27" s="23"/>
    </row>
    <row r="28" spans="1:14" ht="12.75">
      <c r="A28" t="s">
        <v>49</v>
      </c>
      <c r="B28">
        <v>1</v>
      </c>
      <c r="C28">
        <v>1</v>
      </c>
      <c r="D28" s="17">
        <f>SUM(C28/C49)</f>
        <v>1.349327360310885E-05</v>
      </c>
      <c r="E28" s="18"/>
      <c r="F28" t="s">
        <v>50</v>
      </c>
      <c r="G28">
        <v>1</v>
      </c>
      <c r="H28">
        <v>57</v>
      </c>
      <c r="I28" s="17">
        <f>SUM(H28/H50)</f>
        <v>0.0070448646644419724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38</v>
      </c>
      <c r="C29">
        <v>294</v>
      </c>
      <c r="D29" s="17">
        <f>SUM(C29/C49)</f>
        <v>0.003967022439314002</v>
      </c>
      <c r="E29" s="18"/>
      <c r="F29" t="s">
        <v>52</v>
      </c>
      <c r="G29">
        <v>3</v>
      </c>
      <c r="H29">
        <v>13</v>
      </c>
      <c r="I29" s="17">
        <f>SUM(H29/H50)</f>
        <v>0.00160672351996045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37</v>
      </c>
      <c r="C30">
        <v>812</v>
      </c>
      <c r="D30" s="17">
        <f>SUM(C30/C49)</f>
        <v>0.010956538165724386</v>
      </c>
      <c r="E30" s="18"/>
      <c r="F30" t="s">
        <v>53</v>
      </c>
      <c r="G30">
        <v>0</v>
      </c>
      <c r="H30">
        <v>13</v>
      </c>
      <c r="I30" s="17">
        <f>SUM(H30/H50)</f>
        <v>0.00160672351996045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363</v>
      </c>
      <c r="C31">
        <v>4814</v>
      </c>
      <c r="D31" s="17">
        <f>SUM(C31/C49)</f>
        <v>0.064956619125366</v>
      </c>
      <c r="E31" s="18"/>
      <c r="F31" t="s">
        <v>55</v>
      </c>
      <c r="G31">
        <v>1</v>
      </c>
      <c r="H31">
        <v>2</v>
      </c>
      <c r="I31" s="17">
        <f>SUM(H31/H50)</f>
        <v>0.00024718823384006923</v>
      </c>
      <c r="L31" s="16"/>
    </row>
    <row r="32" spans="1:12" ht="12.75">
      <c r="A32" t="s">
        <v>56</v>
      </c>
      <c r="B32">
        <v>5</v>
      </c>
      <c r="C32">
        <v>17</v>
      </c>
      <c r="D32" s="17">
        <f>SUM(C32/C49)</f>
        <v>0.00022938565125285045</v>
      </c>
      <c r="E32" s="18"/>
      <c r="F32" t="s">
        <v>57</v>
      </c>
      <c r="G32">
        <v>17</v>
      </c>
      <c r="H32">
        <v>950</v>
      </c>
      <c r="I32" s="17">
        <f>SUM(H32/H50)</f>
        <v>0.11741441107403287</v>
      </c>
      <c r="L32" s="16"/>
    </row>
    <row r="33" spans="1:14" ht="12.75">
      <c r="A33" t="s">
        <v>45</v>
      </c>
      <c r="B33">
        <v>205</v>
      </c>
      <c r="C33">
        <v>2599</v>
      </c>
      <c r="D33" s="17">
        <f>SUM(C33/C49)</f>
        <v>0.035069018094479903</v>
      </c>
      <c r="E33" s="18"/>
      <c r="F33" t="s">
        <v>58</v>
      </c>
      <c r="G33">
        <v>183</v>
      </c>
      <c r="H33">
        <v>1077</v>
      </c>
      <c r="I33" s="17">
        <f>SUM(H33/H50)</f>
        <v>0.13311086392287727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1.349327360310885E-05</v>
      </c>
      <c r="E34" s="18"/>
      <c r="F34" t="s">
        <v>38</v>
      </c>
      <c r="G34">
        <v>83</v>
      </c>
      <c r="H34">
        <v>694</v>
      </c>
      <c r="I34" s="17">
        <f>SUM(H34/H50)</f>
        <v>0.08577431714250401</v>
      </c>
      <c r="K34" s="13" t="s">
        <v>5</v>
      </c>
      <c r="L34" s="14" t="str">
        <f>B5</f>
        <v>01/7 - 31/7</v>
      </c>
      <c r="M34" s="14" t="str">
        <f>C5</f>
        <v>01/01 - 31/7</v>
      </c>
      <c r="N34" s="15" t="s">
        <v>8</v>
      </c>
    </row>
    <row r="35" spans="1:14" ht="12.75">
      <c r="A35" t="s">
        <v>33</v>
      </c>
      <c r="B35">
        <v>686</v>
      </c>
      <c r="C35">
        <v>7143</v>
      </c>
      <c r="D35" s="17">
        <f>SUM(C35/C49)</f>
        <v>0.09638245334700651</v>
      </c>
      <c r="E35" s="18"/>
      <c r="F35" t="s">
        <v>40</v>
      </c>
      <c r="G35">
        <v>0</v>
      </c>
      <c r="H35">
        <v>1</v>
      </c>
      <c r="I35" s="17">
        <f>SUM(H35/H50)</f>
        <v>0.00012359411692003462</v>
      </c>
      <c r="J35" s="18"/>
      <c r="K35" t="s">
        <v>14</v>
      </c>
      <c r="L35">
        <v>0</v>
      </c>
      <c r="M35">
        <v>0</v>
      </c>
      <c r="N35" s="17">
        <f>SUM(M35/M49)</f>
        <v>0</v>
      </c>
    </row>
    <row r="36" spans="1:14" ht="12.75">
      <c r="A36" t="s">
        <v>60</v>
      </c>
      <c r="B36">
        <v>9</v>
      </c>
      <c r="C36">
        <v>48</v>
      </c>
      <c r="D36" s="17">
        <f>SUM(C36/C49)</f>
        <v>0.0006476771329492248</v>
      </c>
      <c r="E36" s="18"/>
      <c r="F36" s="19"/>
      <c r="G36" s="40"/>
      <c r="H36" s="40"/>
      <c r="I36" s="41"/>
      <c r="J36" s="18"/>
      <c r="K36" t="s">
        <v>17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72</v>
      </c>
      <c r="C37">
        <v>1340</v>
      </c>
      <c r="D37" s="17">
        <f>SUM(C37/C49)</f>
        <v>0.01808098662816586</v>
      </c>
      <c r="E37" s="18"/>
      <c r="F37" s="34"/>
      <c r="G37" s="43"/>
      <c r="H37" s="43"/>
      <c r="I37" s="44"/>
      <c r="K37" t="s">
        <v>26</v>
      </c>
      <c r="L37">
        <v>0</v>
      </c>
      <c r="M37">
        <v>3</v>
      </c>
      <c r="N37" s="17">
        <f>SUM(M37/M49)</f>
        <v>0.06976744186046512</v>
      </c>
    </row>
    <row r="38" spans="1:14" ht="12.75">
      <c r="A38" t="s">
        <v>61</v>
      </c>
      <c r="B38">
        <v>437</v>
      </c>
      <c r="C38">
        <v>4224</v>
      </c>
      <c r="D38" s="17">
        <f>SUM(C38/C49)</f>
        <v>0.05699558769953178</v>
      </c>
      <c r="E38" s="18"/>
      <c r="F38" s="34"/>
      <c r="G38" s="43"/>
      <c r="H38" s="43"/>
      <c r="I38" s="44"/>
      <c r="K38" t="s">
        <v>29</v>
      </c>
      <c r="L38">
        <v>0</v>
      </c>
      <c r="M38">
        <v>8</v>
      </c>
      <c r="N38" s="17">
        <f>SUM(M38/M49)</f>
        <v>0.18604651162790697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F39" s="34"/>
      <c r="G39" s="43"/>
      <c r="H39" s="43"/>
      <c r="I39" s="44"/>
      <c r="K39" t="s">
        <v>34</v>
      </c>
      <c r="L39">
        <v>1</v>
      </c>
      <c r="M39">
        <v>2</v>
      </c>
      <c r="N39" s="17">
        <f>SUM(M39/M49)</f>
        <v>0.046511627906976744</v>
      </c>
    </row>
    <row r="40" spans="1:14" ht="12.75">
      <c r="A40" t="s">
        <v>52</v>
      </c>
      <c r="B40">
        <v>6</v>
      </c>
      <c r="C40">
        <v>185</v>
      </c>
      <c r="D40" s="17">
        <f>SUM(C40/C49)</f>
        <v>0.0024962556165751375</v>
      </c>
      <c r="E40" s="18"/>
      <c r="F40" s="34"/>
      <c r="G40" s="43"/>
      <c r="H40" s="43"/>
      <c r="I40" s="44"/>
      <c r="J40" s="39"/>
      <c r="K40" t="s">
        <v>17</v>
      </c>
      <c r="L40">
        <v>0</v>
      </c>
      <c r="M40">
        <v>0</v>
      </c>
      <c r="N40" s="17">
        <f>SUM(M40/M49)</f>
        <v>0</v>
      </c>
    </row>
    <row r="41" spans="1:14" ht="12.75">
      <c r="A41" t="s">
        <v>53</v>
      </c>
      <c r="B41">
        <v>15</v>
      </c>
      <c r="C41">
        <v>574</v>
      </c>
      <c r="D41" s="17">
        <f>SUM(C41/C49)</f>
        <v>0.00774513904818448</v>
      </c>
      <c r="E41" s="18"/>
      <c r="F41" s="34"/>
      <c r="G41" s="43"/>
      <c r="H41" s="43"/>
      <c r="I41" s="44"/>
      <c r="J41" s="42"/>
      <c r="K41" t="s">
        <v>62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t="s">
        <v>36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838</v>
      </c>
      <c r="C43">
        <v>8732</v>
      </c>
      <c r="D43" s="17">
        <f>SUM(C43/C49)</f>
        <v>0.11782326510234647</v>
      </c>
      <c r="E43" s="18"/>
      <c r="F43" s="34"/>
      <c r="G43" s="43"/>
      <c r="H43" s="43"/>
      <c r="I43" s="44"/>
      <c r="J43" s="26"/>
      <c r="K43" t="s">
        <v>38</v>
      </c>
      <c r="L43">
        <v>0</v>
      </c>
      <c r="M43">
        <v>30</v>
      </c>
      <c r="N43" s="17">
        <f>SUM(M43/M49)</f>
        <v>0.6976744186046512</v>
      </c>
    </row>
    <row r="44" spans="1:14" ht="12.75">
      <c r="A44" t="s">
        <v>58</v>
      </c>
      <c r="B44">
        <v>704</v>
      </c>
      <c r="C44">
        <v>8661</v>
      </c>
      <c r="D44" s="17">
        <f>SUM(C44/C49)</f>
        <v>0.11686524267652575</v>
      </c>
      <c r="E44" s="18"/>
      <c r="F44" s="34"/>
      <c r="G44" s="43"/>
      <c r="H44" s="43"/>
      <c r="I44" s="44"/>
      <c r="J44" s="26"/>
      <c r="K44" t="s">
        <v>40</v>
      </c>
      <c r="L44">
        <v>0</v>
      </c>
      <c r="M44">
        <v>0</v>
      </c>
      <c r="N44" s="17">
        <f>SUM(M44/M49)</f>
        <v>0</v>
      </c>
    </row>
    <row r="45" spans="1:14" ht="12.75">
      <c r="A45" t="s">
        <v>36</v>
      </c>
      <c r="B45">
        <v>62</v>
      </c>
      <c r="C45">
        <v>839</v>
      </c>
      <c r="D45" s="17">
        <f>SUM(C45/C49)</f>
        <v>0.011320856553008326</v>
      </c>
      <c r="E45" s="18"/>
      <c r="F45" s="34"/>
      <c r="G45" s="43"/>
      <c r="H45" s="43"/>
      <c r="I45" s="44"/>
      <c r="J45" s="26"/>
      <c r="K45" t="s">
        <v>97</v>
      </c>
      <c r="L45" t="s">
        <v>97</v>
      </c>
      <c r="M45" t="s">
        <v>97</v>
      </c>
      <c r="N45" s="45"/>
    </row>
    <row r="46" spans="1:14" ht="12.75">
      <c r="A46" t="s">
        <v>38</v>
      </c>
      <c r="B46">
        <v>103</v>
      </c>
      <c r="C46">
        <v>1324</v>
      </c>
      <c r="D46" s="17">
        <f>SUM(C46/C49)</f>
        <v>0.017865094250516116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104</v>
      </c>
      <c r="B49" s="25">
        <f>SUM(B6:B47)</f>
        <v>6333</v>
      </c>
      <c r="C49" s="25">
        <f>SUM(C6:C47)</f>
        <v>74111</v>
      </c>
      <c r="D49" s="49"/>
      <c r="E49" s="7"/>
      <c r="F49" s="34"/>
      <c r="G49" s="43"/>
      <c r="H49" s="43"/>
      <c r="I49" s="44"/>
      <c r="J49" s="39"/>
      <c r="K49" s="24" t="str">
        <f>A49</f>
        <v>Total JULY  2010</v>
      </c>
      <c r="L49" s="25">
        <f>SUM(L35:L44)</f>
        <v>1</v>
      </c>
      <c r="M49" s="25">
        <f>SUM(M35:M44)</f>
        <v>43</v>
      </c>
      <c r="N49" s="23"/>
    </row>
    <row r="50" spans="1:14" ht="12.75">
      <c r="A50" s="24" t="s">
        <v>105</v>
      </c>
      <c r="B50" s="7">
        <v>3748</v>
      </c>
      <c r="C50" s="7">
        <v>50458</v>
      </c>
      <c r="D50" s="49"/>
      <c r="E50" s="7"/>
      <c r="F50" s="24" t="str">
        <f>A49</f>
        <v>Total JULY  2010</v>
      </c>
      <c r="G50" s="27">
        <f>SUM(G6:G35)</f>
        <v>698</v>
      </c>
      <c r="H50" s="27">
        <f>SUM(H6:H49)</f>
        <v>8091</v>
      </c>
      <c r="I50" s="38"/>
      <c r="J50" s="39"/>
      <c r="K50" s="24" t="str">
        <f>A50</f>
        <v>Total  July 2009</v>
      </c>
      <c r="L50" s="7">
        <v>3</v>
      </c>
      <c r="M50" s="7">
        <v>163</v>
      </c>
      <c r="N50" s="23"/>
    </row>
    <row r="51" spans="1:14" ht="12.75">
      <c r="A51" s="24" t="s">
        <v>66</v>
      </c>
      <c r="B51" s="27">
        <f>SUM(B49-B50)</f>
        <v>2585</v>
      </c>
      <c r="C51" s="27">
        <f>SUM(C49-C50)</f>
        <v>23653</v>
      </c>
      <c r="D51" s="49"/>
      <c r="E51" s="7"/>
      <c r="F51" s="24" t="str">
        <f>A50</f>
        <v>Total  July 2009</v>
      </c>
      <c r="G51" s="7">
        <v>986</v>
      </c>
      <c r="H51" s="7">
        <v>7011</v>
      </c>
      <c r="J51" s="39"/>
      <c r="K51" s="24" t="str">
        <f>A51</f>
        <v>2010 change 2009</v>
      </c>
      <c r="L51" s="27">
        <f>SUM(L49-L50)</f>
        <v>-2</v>
      </c>
      <c r="M51" s="27">
        <f>SUM(M49-M50)</f>
        <v>-120</v>
      </c>
      <c r="N51" s="23"/>
    </row>
    <row r="52" spans="1:14" ht="12.75">
      <c r="A52" s="24" t="s">
        <v>67</v>
      </c>
      <c r="B52" s="28">
        <f>SUM(B51/B50)</f>
        <v>0.6897011739594451</v>
      </c>
      <c r="C52" s="28">
        <f>SUM(C51/C50)</f>
        <v>0.46876610250109</v>
      </c>
      <c r="D52" s="51"/>
      <c r="E52" s="48"/>
      <c r="F52" s="24" t="str">
        <f>A51</f>
        <v>2010 change 2009</v>
      </c>
      <c r="G52" s="27">
        <f>SUM(G50-G51)</f>
        <v>-288</v>
      </c>
      <c r="H52" s="27">
        <f>SUM(H50-H51)</f>
        <v>1080</v>
      </c>
      <c r="I52" s="51"/>
      <c r="J52" s="39"/>
      <c r="K52" s="24" t="str">
        <f>A52</f>
        <v>% change 2010 - 2009</v>
      </c>
      <c r="L52" s="28">
        <f>L51/L50</f>
        <v>-0.6666666666666666</v>
      </c>
      <c r="M52" s="28">
        <f>SUM((M49-M50)/M50)</f>
        <v>-0.7361963190184049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-0.2920892494929006</v>
      </c>
      <c r="H53" s="28">
        <f>H52/H51</f>
        <v>0.1540436456996149</v>
      </c>
      <c r="I53" s="51"/>
      <c r="J53" s="7"/>
      <c r="K53" s="24"/>
      <c r="L53" s="28"/>
      <c r="M53" s="28"/>
      <c r="N53" s="23"/>
    </row>
    <row r="54" spans="1:14" ht="12.75">
      <c r="A54" s="53" t="s">
        <v>106</v>
      </c>
      <c r="B54" t="s">
        <v>97</v>
      </c>
      <c r="C54" t="s">
        <v>97</v>
      </c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2.75">
      <c r="A55" s="24" t="s">
        <v>104</v>
      </c>
      <c r="B55" s="7">
        <v>3407</v>
      </c>
      <c r="C55" s="7">
        <v>26432</v>
      </c>
      <c r="D55" s="51"/>
      <c r="E55" s="53"/>
      <c r="F55" s="24"/>
      <c r="G55" s="28"/>
      <c r="H55" s="28"/>
      <c r="I55" s="51"/>
      <c r="K55" s="24"/>
      <c r="L55" s="28"/>
      <c r="M55" s="28"/>
      <c r="N55" s="23"/>
    </row>
    <row r="56" spans="1:14" ht="12.75">
      <c r="A56" s="24" t="s">
        <v>105</v>
      </c>
      <c r="B56" s="7">
        <v>3641</v>
      </c>
      <c r="C56" s="7">
        <v>35680</v>
      </c>
      <c r="D56" s="51"/>
      <c r="E56" s="53"/>
      <c r="F56" s="29"/>
      <c r="G56" s="30"/>
      <c r="H56" s="30"/>
      <c r="I56" s="58"/>
      <c r="K56" s="59"/>
      <c r="L56" s="60"/>
      <c r="M56" s="60"/>
      <c r="N56" s="31"/>
    </row>
    <row r="57" spans="1:14" ht="12.75">
      <c r="A57" s="24" t="s">
        <v>66</v>
      </c>
      <c r="B57" s="7">
        <v>-234</v>
      </c>
      <c r="C57" s="7">
        <v>-9248</v>
      </c>
      <c r="D57" s="51"/>
      <c r="E57" s="53"/>
      <c r="F57" s="55"/>
      <c r="K57" s="22"/>
      <c r="L57" s="22"/>
      <c r="M57" s="22"/>
      <c r="N57" s="61"/>
    </row>
    <row r="58" spans="1:5" ht="12.75">
      <c r="A58" s="24" t="s">
        <v>67</v>
      </c>
      <c r="B58" s="50">
        <v>-0.064</v>
      </c>
      <c r="C58" s="50">
        <v>-0.259</v>
      </c>
      <c r="D58" s="51"/>
      <c r="E58" s="53"/>
    </row>
    <row r="59" spans="1:5" ht="12.75">
      <c r="A59" s="52"/>
      <c r="B59" s="52"/>
      <c r="C59" s="52"/>
      <c r="D59" s="51"/>
      <c r="E59" s="53"/>
    </row>
    <row r="60" spans="1:5" ht="12.75">
      <c r="A60" s="52"/>
      <c r="B60" s="52"/>
      <c r="C60" s="52"/>
      <c r="D60" s="51"/>
      <c r="E60" s="55"/>
    </row>
    <row r="61" spans="4:5" ht="12.75">
      <c r="D61" s="56"/>
      <c r="E61" s="55"/>
    </row>
    <row r="62" spans="1:5" ht="12.75">
      <c r="A62" s="30"/>
      <c r="B62" s="30"/>
      <c r="C62" s="30"/>
      <c r="D62" s="57"/>
      <c r="E62" s="62"/>
    </row>
    <row r="66" ht="12.75">
      <c r="E66" s="55"/>
    </row>
    <row r="71" ht="12.75">
      <c r="E71" s="16"/>
    </row>
    <row r="72" ht="12.75">
      <c r="E72" s="16"/>
    </row>
    <row r="73" ht="12.75">
      <c r="E73" s="16"/>
    </row>
    <row r="74" ht="12.75">
      <c r="E74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10.710937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107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108</v>
      </c>
      <c r="C5" s="14" t="s">
        <v>109</v>
      </c>
      <c r="D5" s="15" t="s">
        <v>8</v>
      </c>
      <c r="E5" s="7"/>
      <c r="F5" s="13" t="s">
        <v>5</v>
      </c>
      <c r="G5" s="14" t="str">
        <f>B5</f>
        <v>01/8 - 31/8</v>
      </c>
      <c r="H5" s="14" t="str">
        <f>C5</f>
        <v>01/01 - 31/8</v>
      </c>
      <c r="I5" s="15" t="s">
        <v>8</v>
      </c>
      <c r="J5" s="7"/>
      <c r="K5" s="13" t="s">
        <v>5</v>
      </c>
      <c r="L5" s="14" t="str">
        <f>B5</f>
        <v>01/8 - 31/8</v>
      </c>
      <c r="M5" s="14" t="str">
        <f>C5</f>
        <v>01/01 - 31/8</v>
      </c>
      <c r="N5" s="15" t="s">
        <v>8</v>
      </c>
    </row>
    <row r="6" spans="1:14" ht="12.75">
      <c r="A6" t="s">
        <v>9</v>
      </c>
      <c r="B6">
        <v>0</v>
      </c>
      <c r="C6">
        <v>115</v>
      </c>
      <c r="D6" s="17">
        <f>SUM(C6/C49)</f>
        <v>0.0014530292501105566</v>
      </c>
      <c r="E6" s="18"/>
      <c r="F6" t="s">
        <v>10</v>
      </c>
      <c r="G6">
        <v>1</v>
      </c>
      <c r="H6">
        <v>4</v>
      </c>
      <c r="I6" s="17">
        <f>SUM(H6/H50)</f>
        <v>0.0004451368795904741</v>
      </c>
      <c r="J6" s="18"/>
      <c r="K6" t="s">
        <v>11</v>
      </c>
      <c r="L6">
        <v>0</v>
      </c>
      <c r="M6">
        <v>4</v>
      </c>
      <c r="N6" s="17">
        <f>M6/M24</f>
        <v>0.005031446540880503</v>
      </c>
    </row>
    <row r="7" spans="1:14" ht="12.75">
      <c r="A7" t="s">
        <v>12</v>
      </c>
      <c r="B7">
        <v>210</v>
      </c>
      <c r="C7">
        <v>2513</v>
      </c>
      <c r="D7" s="17">
        <f>SUM(C7/C49)</f>
        <v>0.03175184787415503</v>
      </c>
      <c r="E7" s="18"/>
      <c r="F7" t="s">
        <v>13</v>
      </c>
      <c r="G7">
        <v>0</v>
      </c>
      <c r="H7">
        <v>28</v>
      </c>
      <c r="I7" s="17">
        <f>SUM(H7/H50)</f>
        <v>0.0031159581571333183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406</v>
      </c>
      <c r="C8">
        <v>2248</v>
      </c>
      <c r="D8" s="17">
        <f>SUM(C8/C49)</f>
        <v>0.02840356308042201</v>
      </c>
      <c r="E8" s="18"/>
      <c r="F8" t="s">
        <v>16</v>
      </c>
      <c r="G8">
        <v>40</v>
      </c>
      <c r="H8">
        <v>250</v>
      </c>
      <c r="I8" s="17">
        <f>SUM(H8/H50)</f>
        <v>0.027821054974404628</v>
      </c>
      <c r="J8" s="18"/>
      <c r="K8" t="s">
        <v>17</v>
      </c>
      <c r="L8">
        <v>5</v>
      </c>
      <c r="M8">
        <v>121</v>
      </c>
      <c r="N8" s="17">
        <f>SUM(M8/M24)</f>
        <v>0.15220125786163521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0</v>
      </c>
      <c r="H9">
        <v>1</v>
      </c>
      <c r="I9" s="17">
        <f>SUM(H9/H50)</f>
        <v>0.00011128421989761852</v>
      </c>
      <c r="J9" s="18"/>
      <c r="K9" t="s">
        <v>20</v>
      </c>
      <c r="L9">
        <v>6</v>
      </c>
      <c r="M9">
        <v>22</v>
      </c>
      <c r="N9" s="17">
        <f>SUM(M9/M24)</f>
        <v>0.027672955974842768</v>
      </c>
    </row>
    <row r="10" spans="1:14" ht="12.75">
      <c r="A10" t="s">
        <v>10</v>
      </c>
      <c r="B10">
        <v>32</v>
      </c>
      <c r="C10">
        <v>260</v>
      </c>
      <c r="D10" s="17">
        <f>SUM(C10/C49)</f>
        <v>0.003285109608945606</v>
      </c>
      <c r="E10" s="18"/>
      <c r="F10" t="s">
        <v>21</v>
      </c>
      <c r="G10">
        <v>18</v>
      </c>
      <c r="H10">
        <v>456</v>
      </c>
      <c r="I10" s="17">
        <f>SUM(H10/H50)</f>
        <v>0.050745604273314045</v>
      </c>
      <c r="J10" s="18"/>
      <c r="K10" t="s">
        <v>22</v>
      </c>
      <c r="L10">
        <v>3</v>
      </c>
      <c r="M10">
        <v>59</v>
      </c>
      <c r="N10" s="17">
        <f>SUM(M10/M24)</f>
        <v>0.07421383647798742</v>
      </c>
    </row>
    <row r="11" spans="1:14" ht="12.75">
      <c r="A11" t="s">
        <v>13</v>
      </c>
      <c r="B11">
        <v>0</v>
      </c>
      <c r="C11">
        <v>2</v>
      </c>
      <c r="D11" s="17">
        <f>SUM(C11/C49)</f>
        <v>2.5270073914966203E-05</v>
      </c>
      <c r="E11" s="18"/>
      <c r="F11" t="s">
        <v>23</v>
      </c>
      <c r="G11">
        <v>239</v>
      </c>
      <c r="H11">
        <v>1747</v>
      </c>
      <c r="I11" s="17">
        <f>SUM(H11/H50)</f>
        <v>0.19441353216113955</v>
      </c>
      <c r="J11" s="18"/>
      <c r="K11" t="s">
        <v>24</v>
      </c>
      <c r="L11">
        <v>6</v>
      </c>
      <c r="M11">
        <v>47</v>
      </c>
      <c r="N11" s="17">
        <f>SUM(M11/M24)</f>
        <v>0.05911949685534591</v>
      </c>
    </row>
    <row r="12" spans="1:14" ht="12.75">
      <c r="A12" t="s">
        <v>16</v>
      </c>
      <c r="B12">
        <v>70</v>
      </c>
      <c r="C12">
        <v>951</v>
      </c>
      <c r="D12" s="17">
        <f>SUM(C12/C49)</f>
        <v>0.012015920146566429</v>
      </c>
      <c r="E12" s="18"/>
      <c r="F12" t="s">
        <v>25</v>
      </c>
      <c r="G12">
        <v>56</v>
      </c>
      <c r="H12">
        <v>378</v>
      </c>
      <c r="I12" s="17">
        <f>SUM(H12/H50)</f>
        <v>0.0420654351212998</v>
      </c>
      <c r="J12" s="18"/>
      <c r="K12" t="s">
        <v>74</v>
      </c>
      <c r="L12">
        <v>0</v>
      </c>
      <c r="M12">
        <v>2</v>
      </c>
      <c r="N12" s="17">
        <f>SUM(M12/M24)</f>
        <v>0.0025157232704402514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1</v>
      </c>
      <c r="H13">
        <v>9</v>
      </c>
      <c r="I13" s="17">
        <f>SUM(H13/H50)</f>
        <v>0.0010015579790785666</v>
      </c>
      <c r="J13" s="18"/>
      <c r="K13" t="s">
        <v>26</v>
      </c>
      <c r="L13">
        <v>6</v>
      </c>
      <c r="M13">
        <v>69</v>
      </c>
      <c r="N13" s="17">
        <f>SUM(M13/M24)</f>
        <v>0.08679245283018867</v>
      </c>
    </row>
    <row r="14" spans="1:14" ht="12.75">
      <c r="A14" t="s">
        <v>30</v>
      </c>
      <c r="B14">
        <v>0</v>
      </c>
      <c r="C14">
        <v>24</v>
      </c>
      <c r="D14" s="17">
        <f>SUM(C14/C49)</f>
        <v>0.0003032408869795944</v>
      </c>
      <c r="E14" s="18"/>
      <c r="F14" t="s">
        <v>31</v>
      </c>
      <c r="G14">
        <v>20</v>
      </c>
      <c r="H14">
        <v>337</v>
      </c>
      <c r="I14" s="17">
        <f>SUM(H14/H50)</f>
        <v>0.03750278210549744</v>
      </c>
      <c r="J14" s="18"/>
      <c r="K14" t="s">
        <v>29</v>
      </c>
      <c r="L14">
        <v>9</v>
      </c>
      <c r="M14">
        <v>127</v>
      </c>
      <c r="N14" s="17">
        <f>SUM(M14/M24)</f>
        <v>0.15974842767295597</v>
      </c>
    </row>
    <row r="15" spans="1:14" ht="12.75">
      <c r="A15" t="s">
        <v>19</v>
      </c>
      <c r="B15">
        <v>0</v>
      </c>
      <c r="C15">
        <v>13</v>
      </c>
      <c r="D15" s="17">
        <f>SUM(C15/C49)</f>
        <v>0.0001642554804472803</v>
      </c>
      <c r="E15" s="18"/>
      <c r="F15" t="s">
        <v>22</v>
      </c>
      <c r="G15">
        <v>51</v>
      </c>
      <c r="H15">
        <v>516</v>
      </c>
      <c r="I15" s="17">
        <f>SUM(H15/H50)</f>
        <v>0.05742265746717116</v>
      </c>
      <c r="J15" s="18"/>
      <c r="K15" t="s">
        <v>32</v>
      </c>
      <c r="L15">
        <v>2</v>
      </c>
      <c r="M15">
        <v>37</v>
      </c>
      <c r="N15" s="17">
        <f>SUM(M15/M24)</f>
        <v>0.04654088050314465</v>
      </c>
    </row>
    <row r="16" spans="1:14" ht="12.75">
      <c r="A16" t="s">
        <v>21</v>
      </c>
      <c r="B16">
        <v>71</v>
      </c>
      <c r="C16">
        <v>1377</v>
      </c>
      <c r="D16" s="17">
        <f>SUM(C16/C49)</f>
        <v>0.01739844589045423</v>
      </c>
      <c r="E16" s="18"/>
      <c r="F16" t="s">
        <v>24</v>
      </c>
      <c r="G16">
        <v>3</v>
      </c>
      <c r="H16">
        <v>29</v>
      </c>
      <c r="I16" s="17">
        <f>SUM(H16/H50)</f>
        <v>0.003227242377030937</v>
      </c>
      <c r="J16" s="18"/>
      <c r="K16" t="s">
        <v>33</v>
      </c>
      <c r="L16">
        <v>4</v>
      </c>
      <c r="M16">
        <v>31</v>
      </c>
      <c r="N16" s="17">
        <f>SUM(M16/M24)</f>
        <v>0.0389937106918239</v>
      </c>
    </row>
    <row r="17" spans="1:14" ht="12.75">
      <c r="A17" t="s">
        <v>23</v>
      </c>
      <c r="B17">
        <v>462</v>
      </c>
      <c r="C17">
        <v>10347</v>
      </c>
      <c r="D17" s="17">
        <f>SUM(C17/C49)</f>
        <v>0.13073472739907765</v>
      </c>
      <c r="E17" s="18"/>
      <c r="F17" t="s">
        <v>35</v>
      </c>
      <c r="G17">
        <v>13</v>
      </c>
      <c r="H17">
        <v>148</v>
      </c>
      <c r="I17" s="17">
        <f>SUM(H17/H50)</f>
        <v>0.01647006454484754</v>
      </c>
      <c r="J17" s="18"/>
      <c r="K17" t="s">
        <v>34</v>
      </c>
      <c r="L17">
        <v>2</v>
      </c>
      <c r="M17">
        <v>77</v>
      </c>
      <c r="N17" s="17">
        <f>SUM(M17/M24)</f>
        <v>0.09685534591194969</v>
      </c>
    </row>
    <row r="18" spans="1:14" ht="12.75">
      <c r="A18" t="s">
        <v>25</v>
      </c>
      <c r="B18">
        <v>414</v>
      </c>
      <c r="C18">
        <v>6121</v>
      </c>
      <c r="D18" s="17">
        <f>SUM(C18/C49)</f>
        <v>0.07733906121675406</v>
      </c>
      <c r="E18" s="18"/>
      <c r="F18" t="s">
        <v>37</v>
      </c>
      <c r="G18">
        <v>15</v>
      </c>
      <c r="H18">
        <v>110</v>
      </c>
      <c r="I18" s="17">
        <f>SUM(H18/H50)</f>
        <v>0.012241264188738037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65</v>
      </c>
      <c r="C19">
        <v>1083</v>
      </c>
      <c r="D19" s="17">
        <f>SUM(C19/C49)</f>
        <v>0.013683745024954197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5</v>
      </c>
      <c r="M19">
        <v>107</v>
      </c>
      <c r="N19" s="17">
        <f>SUM(M19/M24)</f>
        <v>0.13459119496855346</v>
      </c>
    </row>
    <row r="20" spans="1:14" ht="12.75">
      <c r="A20" t="s">
        <v>31</v>
      </c>
      <c r="B20">
        <v>146</v>
      </c>
      <c r="C20">
        <v>2728</v>
      </c>
      <c r="D20" s="17">
        <f>SUM(C20/C49)</f>
        <v>0.0344683808200139</v>
      </c>
      <c r="E20" s="18"/>
      <c r="F20" t="s">
        <v>41</v>
      </c>
      <c r="G20">
        <v>1</v>
      </c>
      <c r="H20">
        <v>9</v>
      </c>
      <c r="I20" s="17">
        <f>SUM(H20/H50)</f>
        <v>0.0010015579790785666</v>
      </c>
      <c r="J20" s="18"/>
      <c r="K20" t="s">
        <v>38</v>
      </c>
      <c r="L20">
        <v>6</v>
      </c>
      <c r="M20">
        <v>92</v>
      </c>
      <c r="N20" s="17">
        <f>SUM(M20/M24)</f>
        <v>0.11572327044025157</v>
      </c>
    </row>
    <row r="21" spans="1:14" ht="12.75">
      <c r="A21" t="s">
        <v>42</v>
      </c>
      <c r="B21">
        <v>10</v>
      </c>
      <c r="C21">
        <v>204</v>
      </c>
      <c r="D21" s="17">
        <f>SUM(C21/C49)</f>
        <v>0.0025775475393265525</v>
      </c>
      <c r="E21" s="18"/>
      <c r="F21" t="s">
        <v>29</v>
      </c>
      <c r="G21">
        <v>15</v>
      </c>
      <c r="H21">
        <v>449</v>
      </c>
      <c r="I21" s="17">
        <f>SUM(H21/H50)</f>
        <v>0.04996661473403072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0</v>
      </c>
      <c r="C22">
        <v>2</v>
      </c>
      <c r="D22" s="17">
        <f>SUM(C22/C49)</f>
        <v>2.5270073914966203E-05</v>
      </c>
      <c r="E22" s="18"/>
      <c r="F22" t="s">
        <v>32</v>
      </c>
      <c r="G22">
        <v>6</v>
      </c>
      <c r="H22">
        <v>310</v>
      </c>
      <c r="I22" s="17">
        <f>SUM(H22/H50)</f>
        <v>0.03449810816826174</v>
      </c>
      <c r="J22" s="18"/>
      <c r="K22"/>
      <c r="N22" s="17"/>
    </row>
    <row r="23" spans="1:17" ht="12.75">
      <c r="A23" t="s">
        <v>35</v>
      </c>
      <c r="B23">
        <v>170</v>
      </c>
      <c r="C23">
        <v>2243</v>
      </c>
      <c r="D23" s="17">
        <f>SUM(C23/C49)</f>
        <v>0.028340387895634596</v>
      </c>
      <c r="E23" s="18"/>
      <c r="F23" t="s">
        <v>44</v>
      </c>
      <c r="G23">
        <v>17</v>
      </c>
      <c r="H23">
        <v>192</v>
      </c>
      <c r="I23" s="17">
        <f>SUM(H23/H50)</f>
        <v>0.021366570220342756</v>
      </c>
      <c r="J23" s="18"/>
      <c r="K23"/>
      <c r="N23" s="23"/>
      <c r="P23" s="26"/>
      <c r="Q23" s="26"/>
    </row>
    <row r="24" spans="1:17" ht="12.75">
      <c r="A24" t="s">
        <v>37</v>
      </c>
      <c r="B24">
        <v>8</v>
      </c>
      <c r="C24">
        <v>224</v>
      </c>
      <c r="D24" s="17">
        <f>SUM(C24/C49)</f>
        <v>0.0028302482784762144</v>
      </c>
      <c r="E24" s="18"/>
      <c r="F24" t="s">
        <v>45</v>
      </c>
      <c r="G24">
        <v>36</v>
      </c>
      <c r="H24">
        <v>553</v>
      </c>
      <c r="I24" s="17">
        <f>SUM(H24/H50)</f>
        <v>0.06154017360338304</v>
      </c>
      <c r="J24" s="18"/>
      <c r="K24" s="24" t="str">
        <f>F50</f>
        <v>Total  AUGUST 2010</v>
      </c>
      <c r="L24" s="7">
        <f>SUM(L6:L22)</f>
        <v>54</v>
      </c>
      <c r="M24" s="25">
        <f>SUM(M6:M23)</f>
        <v>795</v>
      </c>
      <c r="N24" s="23"/>
      <c r="P24" s="27"/>
      <c r="Q24" s="27"/>
    </row>
    <row r="25" spans="1:17" ht="12.75">
      <c r="A25" t="s">
        <v>46</v>
      </c>
      <c r="B25">
        <v>25</v>
      </c>
      <c r="C25">
        <v>281</v>
      </c>
      <c r="D25" s="17">
        <f>SUM(C25/C49)</f>
        <v>0.003550445385052751</v>
      </c>
      <c r="E25" s="18"/>
      <c r="F25" t="s">
        <v>47</v>
      </c>
      <c r="G25">
        <v>0</v>
      </c>
      <c r="H25">
        <v>4</v>
      </c>
      <c r="I25" s="17">
        <f>SUM(H25/H50)</f>
        <v>0.0004451368795904741</v>
      </c>
      <c r="J25" s="18"/>
      <c r="K25" s="24" t="str">
        <f>F51</f>
        <v>Total  AUGUST 2009</v>
      </c>
      <c r="L25" s="7">
        <v>47</v>
      </c>
      <c r="M25" s="7">
        <v>891</v>
      </c>
      <c r="N25" s="23"/>
      <c r="P25" s="28"/>
      <c r="Q25" s="28"/>
    </row>
    <row r="26" spans="1:14" ht="12.75">
      <c r="A26" t="s">
        <v>41</v>
      </c>
      <c r="B26">
        <v>127</v>
      </c>
      <c r="C26">
        <v>2130</v>
      </c>
      <c r="D26" s="17">
        <f>SUM(C26/C49)</f>
        <v>0.026912628719439006</v>
      </c>
      <c r="E26" s="18"/>
      <c r="F26" t="s">
        <v>33</v>
      </c>
      <c r="G26">
        <v>75</v>
      </c>
      <c r="H26">
        <v>352</v>
      </c>
      <c r="I26" s="17">
        <f>SUM(H26/H50)</f>
        <v>0.03917204540396172</v>
      </c>
      <c r="J26" s="18"/>
      <c r="K26" s="24" t="str">
        <f>F52</f>
        <v>2010 change 2009</v>
      </c>
      <c r="L26" s="27">
        <f>SUM(L24-L25)</f>
        <v>7</v>
      </c>
      <c r="M26" s="27">
        <f>SUM(M24-M25)</f>
        <v>-96</v>
      </c>
      <c r="N26" s="23"/>
    </row>
    <row r="27" spans="1:14" ht="12.75">
      <c r="A27" t="s">
        <v>29</v>
      </c>
      <c r="B27">
        <v>120</v>
      </c>
      <c r="C27">
        <v>1961</v>
      </c>
      <c r="D27" s="17">
        <f>SUM(C27/C49)</f>
        <v>0.02477730747362436</v>
      </c>
      <c r="E27" s="18"/>
      <c r="F27" t="s">
        <v>48</v>
      </c>
      <c r="G27">
        <v>0</v>
      </c>
      <c r="H27">
        <v>4</v>
      </c>
      <c r="I27" s="17">
        <f>SUM(H27/H50)</f>
        <v>0.0004451368795904741</v>
      </c>
      <c r="J27" s="18"/>
      <c r="K27" s="24" t="str">
        <f>F53</f>
        <v>% change 2010 - 2009</v>
      </c>
      <c r="L27" s="28">
        <f>SUM((L24-L25)/L25)</f>
        <v>0.14893617021276595</v>
      </c>
      <c r="M27" s="28">
        <f>SUM((M24-M25)/M25)</f>
        <v>-0.10774410774410774</v>
      </c>
      <c r="N27" s="23"/>
    </row>
    <row r="28" spans="1:14" ht="12.75">
      <c r="A28" t="s">
        <v>49</v>
      </c>
      <c r="B28">
        <v>0</v>
      </c>
      <c r="C28">
        <v>1</v>
      </c>
      <c r="D28" s="17">
        <f>SUM(C28/C49)</f>
        <v>1.2635036957483101E-05</v>
      </c>
      <c r="E28" s="18"/>
      <c r="F28" t="s">
        <v>50</v>
      </c>
      <c r="G28">
        <v>0</v>
      </c>
      <c r="H28">
        <v>57</v>
      </c>
      <c r="I28" s="17">
        <f>SUM(H28/H50)</f>
        <v>0.006343200534164256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23</v>
      </c>
      <c r="C29">
        <v>317</v>
      </c>
      <c r="D29" s="17">
        <f>SUM(C29/C49)</f>
        <v>0.0040053067155221425</v>
      </c>
      <c r="E29" s="18"/>
      <c r="F29" t="s">
        <v>52</v>
      </c>
      <c r="G29">
        <v>3</v>
      </c>
      <c r="H29">
        <v>16</v>
      </c>
      <c r="I29" s="17">
        <f>SUM(H29/H50)</f>
        <v>0.0017805475183618963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20</v>
      </c>
      <c r="C30">
        <v>832</v>
      </c>
      <c r="D30" s="17">
        <f>SUM(C30/C49)</f>
        <v>0.01051235074862594</v>
      </c>
      <c r="E30" s="18"/>
      <c r="F30" t="s">
        <v>53</v>
      </c>
      <c r="G30">
        <v>0</v>
      </c>
      <c r="H30">
        <v>13</v>
      </c>
      <c r="I30" s="17">
        <f>SUM(H30/H50)</f>
        <v>0.0014466948586690407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221</v>
      </c>
      <c r="C31">
        <v>5032</v>
      </c>
      <c r="D31" s="17">
        <f>SUM(C31/C49)</f>
        <v>0.06357950597005496</v>
      </c>
      <c r="E31" s="18"/>
      <c r="F31" t="s">
        <v>55</v>
      </c>
      <c r="G31">
        <v>0</v>
      </c>
      <c r="H31">
        <v>2</v>
      </c>
      <c r="I31" s="17">
        <f>SUM(H31/H50)</f>
        <v>0.00022256843979523704</v>
      </c>
      <c r="L31" s="16"/>
    </row>
    <row r="32" spans="1:12" ht="12.75">
      <c r="A32" t="s">
        <v>56</v>
      </c>
      <c r="B32">
        <v>0</v>
      </c>
      <c r="C32">
        <v>17</v>
      </c>
      <c r="D32" s="17">
        <f>SUM(C32/C49)</f>
        <v>0.00021479562827721272</v>
      </c>
      <c r="E32" s="18"/>
      <c r="F32" t="s">
        <v>57</v>
      </c>
      <c r="G32">
        <v>25</v>
      </c>
      <c r="H32">
        <v>975</v>
      </c>
      <c r="I32" s="17">
        <f>SUM(H32/H50)</f>
        <v>0.10850211440017805</v>
      </c>
      <c r="L32" s="16"/>
    </row>
    <row r="33" spans="1:14" ht="12.75">
      <c r="A33" t="s">
        <v>45</v>
      </c>
      <c r="B33">
        <v>161</v>
      </c>
      <c r="C33">
        <v>2759</v>
      </c>
      <c r="D33" s="17">
        <f>SUM(C33/C49)</f>
        <v>0.03486006696569587</v>
      </c>
      <c r="E33" s="18"/>
      <c r="F33" t="s">
        <v>58</v>
      </c>
      <c r="G33">
        <v>200</v>
      </c>
      <c r="H33">
        <v>1276</v>
      </c>
      <c r="I33" s="17">
        <f>SUM(H33/H50)</f>
        <v>0.14199866458936122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1.2635036957483101E-05</v>
      </c>
      <c r="E34" s="18"/>
      <c r="F34" t="s">
        <v>38</v>
      </c>
      <c r="G34">
        <v>58</v>
      </c>
      <c r="H34">
        <v>760</v>
      </c>
      <c r="I34" s="17">
        <f>SUM(H34/H50)</f>
        <v>0.08457600712219007</v>
      </c>
      <c r="K34" s="13" t="s">
        <v>5</v>
      </c>
      <c r="L34" s="14" t="str">
        <f>B5</f>
        <v>01/8 - 31/8</v>
      </c>
      <c r="M34" s="14" t="str">
        <f>C5</f>
        <v>01/01 - 31/8</v>
      </c>
      <c r="N34" s="15" t="s">
        <v>8</v>
      </c>
    </row>
    <row r="35" spans="1:14" ht="12.75">
      <c r="A35" t="s">
        <v>33</v>
      </c>
      <c r="B35">
        <v>485</v>
      </c>
      <c r="C35">
        <v>7623</v>
      </c>
      <c r="D35" s="17">
        <f>SUM(C35/C49)</f>
        <v>0.09631688672689367</v>
      </c>
      <c r="E35" s="18"/>
      <c r="F35" t="s">
        <v>40</v>
      </c>
      <c r="G35">
        <v>0</v>
      </c>
      <c r="H35">
        <v>1</v>
      </c>
      <c r="I35" s="17">
        <f>SUM(H35/H50)</f>
        <v>0.00011128421989761852</v>
      </c>
      <c r="J35" s="18"/>
      <c r="K35" t="s">
        <v>91</v>
      </c>
      <c r="L35">
        <v>0</v>
      </c>
      <c r="M35">
        <v>0</v>
      </c>
      <c r="N35" s="17">
        <f>SUM(M35/M49)</f>
        <v>0</v>
      </c>
    </row>
    <row r="36" spans="1:14" ht="12.75">
      <c r="A36" t="s">
        <v>60</v>
      </c>
      <c r="B36">
        <v>9</v>
      </c>
      <c r="C36">
        <v>57</v>
      </c>
      <c r="D36" s="17">
        <f>SUM(C36/C49)</f>
        <v>0.0007201971065765368</v>
      </c>
      <c r="E36" s="18"/>
      <c r="G36"/>
      <c r="H36"/>
      <c r="I36" s="41"/>
      <c r="J36" s="18"/>
      <c r="K36" t="s">
        <v>14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114</v>
      </c>
      <c r="C37">
        <v>1453</v>
      </c>
      <c r="D37" s="17">
        <f>SUM(C37/C49)</f>
        <v>0.018358708699222945</v>
      </c>
      <c r="E37" s="18"/>
      <c r="G37"/>
      <c r="H37"/>
      <c r="I37" s="44"/>
      <c r="K37" t="s">
        <v>17</v>
      </c>
      <c r="L37">
        <v>0</v>
      </c>
      <c r="M37">
        <v>0</v>
      </c>
      <c r="N37" s="17">
        <f>SUM(M37/M49)</f>
        <v>0</v>
      </c>
    </row>
    <row r="38" spans="1:14" ht="12.75">
      <c r="A38" t="s">
        <v>61</v>
      </c>
      <c r="B38">
        <v>254</v>
      </c>
      <c r="C38">
        <v>4478</v>
      </c>
      <c r="D38" s="17">
        <f>SUM(C38/C49)</f>
        <v>0.056579695495609324</v>
      </c>
      <c r="E38" s="18"/>
      <c r="G38"/>
      <c r="H38"/>
      <c r="I38" s="44"/>
      <c r="K38" t="s">
        <v>26</v>
      </c>
      <c r="L38">
        <v>0</v>
      </c>
      <c r="M38">
        <v>3</v>
      </c>
      <c r="N38" s="17">
        <f>SUM(M38/M49)</f>
        <v>0.06976744186046512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G39"/>
      <c r="H39"/>
      <c r="I39" s="44"/>
      <c r="K39" t="s">
        <v>29</v>
      </c>
      <c r="L39">
        <v>0</v>
      </c>
      <c r="M39">
        <v>8</v>
      </c>
      <c r="N39" s="17">
        <f>SUM(M39/M49)</f>
        <v>0.18604651162790697</v>
      </c>
    </row>
    <row r="40" spans="1:14" ht="12.75">
      <c r="A40" t="s">
        <v>52</v>
      </c>
      <c r="B40">
        <v>18</v>
      </c>
      <c r="C40">
        <v>203</v>
      </c>
      <c r="D40" s="17">
        <f>SUM(C40/C49)</f>
        <v>0.0025649125023690694</v>
      </c>
      <c r="E40" s="18"/>
      <c r="G40"/>
      <c r="H40"/>
      <c r="I40" s="44"/>
      <c r="J40" s="39"/>
      <c r="K40" t="s">
        <v>34</v>
      </c>
      <c r="L40">
        <v>0</v>
      </c>
      <c r="M40">
        <v>2</v>
      </c>
      <c r="N40" s="17">
        <f>SUM(M40/M49)</f>
        <v>0.046511627906976744</v>
      </c>
    </row>
    <row r="41" spans="1:14" ht="12.75">
      <c r="A41" t="s">
        <v>53</v>
      </c>
      <c r="B41">
        <v>16</v>
      </c>
      <c r="C41">
        <v>590</v>
      </c>
      <c r="D41" s="17">
        <f>SUM(C41/C49)</f>
        <v>0.007454671804915029</v>
      </c>
      <c r="E41" s="18"/>
      <c r="F41" s="34"/>
      <c r="G41" s="43"/>
      <c r="H41" s="43"/>
      <c r="I41" s="44"/>
      <c r="J41" s="42"/>
      <c r="K41" t="s">
        <v>17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t="s">
        <v>62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659</v>
      </c>
      <c r="C43">
        <v>9388</v>
      </c>
      <c r="D43" s="17">
        <f>SUM(C43/C49)</f>
        <v>0.11861772695685135</v>
      </c>
      <c r="E43" s="18"/>
      <c r="F43" s="34"/>
      <c r="G43" s="43"/>
      <c r="H43" s="43"/>
      <c r="I43" s="44"/>
      <c r="J43" s="26"/>
      <c r="K43" t="s">
        <v>36</v>
      </c>
      <c r="L43">
        <v>0</v>
      </c>
      <c r="M43">
        <v>0</v>
      </c>
      <c r="N43" s="17">
        <f>SUM(M43/M49)</f>
        <v>0</v>
      </c>
    </row>
    <row r="44" spans="1:14" ht="12.75">
      <c r="A44" t="s">
        <v>58</v>
      </c>
      <c r="B44">
        <v>622</v>
      </c>
      <c r="C44">
        <v>9281</v>
      </c>
      <c r="D44" s="17">
        <f>SUM(C44/C49)</f>
        <v>0.11726577800240065</v>
      </c>
      <c r="E44" s="18"/>
      <c r="F44" s="34"/>
      <c r="G44" s="43"/>
      <c r="H44" s="43"/>
      <c r="I44" s="44"/>
      <c r="J44" s="26"/>
      <c r="K44" t="s">
        <v>38</v>
      </c>
      <c r="L44">
        <v>0</v>
      </c>
      <c r="M44">
        <v>30</v>
      </c>
      <c r="N44" s="17">
        <f>SUM(M44/M49)</f>
        <v>0.6976744186046512</v>
      </c>
    </row>
    <row r="45" spans="1:14" ht="12.75">
      <c r="A45" t="s">
        <v>36</v>
      </c>
      <c r="B45">
        <v>35</v>
      </c>
      <c r="C45">
        <v>874</v>
      </c>
      <c r="D45" s="17">
        <f>SUM(C45/C49)</f>
        <v>0.01104302230084023</v>
      </c>
      <c r="E45" s="18"/>
      <c r="F45" s="34"/>
      <c r="G45" s="43"/>
      <c r="H45" s="43"/>
      <c r="I45" s="44"/>
      <c r="J45" s="26"/>
      <c r="K45" t="s">
        <v>40</v>
      </c>
      <c r="L45">
        <v>0</v>
      </c>
      <c r="M45">
        <v>0</v>
      </c>
      <c r="N45" s="45"/>
    </row>
    <row r="46" spans="1:14" ht="12.75">
      <c r="A46" t="s">
        <v>38</v>
      </c>
      <c r="B46">
        <v>88</v>
      </c>
      <c r="C46">
        <v>1412</v>
      </c>
      <c r="D46" s="17">
        <f>SUM(C46/C49)</f>
        <v>0.01784067218396614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110</v>
      </c>
      <c r="B49" s="25">
        <f>SUM(B6:B47)</f>
        <v>5061</v>
      </c>
      <c r="C49" s="25">
        <f>SUM(C6:C47)</f>
        <v>79145</v>
      </c>
      <c r="D49" s="49"/>
      <c r="E49" s="7"/>
      <c r="F49" s="34"/>
      <c r="G49" s="43"/>
      <c r="H49" s="43"/>
      <c r="I49" s="44"/>
      <c r="J49" s="39"/>
      <c r="K49" s="24" t="str">
        <f>A49</f>
        <v>Total  AUGUST 2010</v>
      </c>
      <c r="L49" s="25">
        <f>SUM(L35:L44)</f>
        <v>0</v>
      </c>
      <c r="M49" s="25">
        <f>SUM(M35:M44)</f>
        <v>43</v>
      </c>
      <c r="N49" s="23"/>
    </row>
    <row r="50" spans="1:14" ht="12.75">
      <c r="A50" s="24" t="s">
        <v>111</v>
      </c>
      <c r="B50" s="7">
        <v>2414</v>
      </c>
      <c r="C50" s="7">
        <v>52906</v>
      </c>
      <c r="D50" s="49"/>
      <c r="E50" s="7"/>
      <c r="F50" s="24" t="str">
        <f>A49</f>
        <v>Total  AUGUST 2010</v>
      </c>
      <c r="G50" s="27">
        <f>SUM(G6:G35)</f>
        <v>893</v>
      </c>
      <c r="H50" s="27">
        <f>SUM(H6:H49)</f>
        <v>8986</v>
      </c>
      <c r="I50" s="38"/>
      <c r="J50" s="39"/>
      <c r="K50" s="24" t="str">
        <f>A50</f>
        <v>Total  AUGUST 2009</v>
      </c>
      <c r="L50" s="7">
        <v>5</v>
      </c>
      <c r="M50" s="7">
        <v>290</v>
      </c>
      <c r="N50" s="23"/>
    </row>
    <row r="51" spans="1:14" ht="12.75">
      <c r="A51" s="24" t="s">
        <v>66</v>
      </c>
      <c r="B51" s="27">
        <f>SUM(B49-B50)</f>
        <v>2647</v>
      </c>
      <c r="C51" s="27">
        <f>SUM(C49-C50)</f>
        <v>26239</v>
      </c>
      <c r="D51" s="49"/>
      <c r="E51" s="7"/>
      <c r="F51" s="24" t="str">
        <f>A50</f>
        <v>Total  AUGUST 2009</v>
      </c>
      <c r="G51" s="7">
        <v>700</v>
      </c>
      <c r="H51" s="7">
        <v>7734</v>
      </c>
      <c r="J51" s="39"/>
      <c r="K51" s="24" t="str">
        <f>A51</f>
        <v>2010 change 2009</v>
      </c>
      <c r="L51" s="27">
        <f>SUM(L49-L50)</f>
        <v>-5</v>
      </c>
      <c r="M51" s="27">
        <f>SUM(M49-M50)</f>
        <v>-247</v>
      </c>
      <c r="N51" s="23"/>
    </row>
    <row r="52" spans="1:14" ht="12.75">
      <c r="A52" s="24" t="s">
        <v>67</v>
      </c>
      <c r="B52" s="28">
        <f>SUM(B51/B50)</f>
        <v>1.0965202982601492</v>
      </c>
      <c r="C52" s="28">
        <f>SUM(C51/C50)</f>
        <v>0.49595509015990624</v>
      </c>
      <c r="D52" s="51"/>
      <c r="E52" s="48"/>
      <c r="F52" s="24" t="str">
        <f>A51</f>
        <v>2010 change 2009</v>
      </c>
      <c r="G52" s="27">
        <f>SUM(G50-G51)</f>
        <v>193</v>
      </c>
      <c r="H52" s="27">
        <f>SUM(H50-H51)</f>
        <v>1252</v>
      </c>
      <c r="I52" s="51"/>
      <c r="J52" s="39"/>
      <c r="K52" s="24" t="str">
        <f>A52</f>
        <v>% change 2010 - 2009</v>
      </c>
      <c r="L52" s="28">
        <f>L51/L50</f>
        <v>-1</v>
      </c>
      <c r="M52" s="28">
        <f>SUM((M49-M50)/M50)</f>
        <v>-0.8517241379310345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0.2757142857142857</v>
      </c>
      <c r="H53" s="28">
        <f>H52/H51</f>
        <v>0.16188259632790278</v>
      </c>
      <c r="I53" s="51"/>
      <c r="J53" s="7"/>
      <c r="K53" s="24"/>
      <c r="L53" s="28"/>
      <c r="M53" s="28"/>
      <c r="N53" s="23"/>
    </row>
    <row r="54" spans="1:14" ht="12.75">
      <c r="A54" s="53" t="s">
        <v>106</v>
      </c>
      <c r="B54" t="s">
        <v>97</v>
      </c>
      <c r="C54" t="s">
        <v>97</v>
      </c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2.75">
      <c r="A55" s="24" t="s">
        <v>112</v>
      </c>
      <c r="B55" s="7">
        <v>3738</v>
      </c>
      <c r="C55" s="7">
        <v>30169</v>
      </c>
      <c r="D55" s="51"/>
      <c r="E55" s="53"/>
      <c r="F55" s="24"/>
      <c r="G55" s="28"/>
      <c r="H55" s="28"/>
      <c r="I55" s="51"/>
      <c r="K55" s="24"/>
      <c r="L55" s="28"/>
      <c r="M55" s="28"/>
      <c r="N55" s="23"/>
    </row>
    <row r="56" spans="1:14" ht="12.75">
      <c r="A56" s="24" t="s">
        <v>111</v>
      </c>
      <c r="B56" s="7">
        <v>3175</v>
      </c>
      <c r="C56" s="7">
        <v>38855</v>
      </c>
      <c r="E56" s="53"/>
      <c r="F56" s="29"/>
      <c r="G56" s="30"/>
      <c r="H56" s="30"/>
      <c r="I56" s="58"/>
      <c r="K56" s="59"/>
      <c r="L56" s="60"/>
      <c r="M56" s="60"/>
      <c r="N56" s="31"/>
    </row>
    <row r="57" spans="1:14" ht="12.75">
      <c r="A57" s="24" t="s">
        <v>66</v>
      </c>
      <c r="B57" s="7">
        <v>563</v>
      </c>
      <c r="C57" s="7">
        <v>-8686</v>
      </c>
      <c r="D57" s="51"/>
      <c r="E57" s="53"/>
      <c r="F57" s="55"/>
      <c r="K57" s="22"/>
      <c r="L57" s="22"/>
      <c r="M57" s="22"/>
      <c r="N57" s="61"/>
    </row>
    <row r="58" spans="1:5" ht="12.75">
      <c r="A58" s="24" t="s">
        <v>67</v>
      </c>
      <c r="B58" s="50">
        <v>0.177</v>
      </c>
      <c r="C58" s="50">
        <v>-0.223</v>
      </c>
      <c r="D58" s="51"/>
      <c r="E58" s="53"/>
    </row>
    <row r="59" spans="1:5" ht="12.75">
      <c r="A59" s="52"/>
      <c r="B59" s="52"/>
      <c r="C59" s="52"/>
      <c r="D59" s="51"/>
      <c r="E59" s="53"/>
    </row>
    <row r="60" spans="1:5" ht="12.75">
      <c r="A60" s="52"/>
      <c r="B60" s="52"/>
      <c r="C60" s="52"/>
      <c r="D60" s="51"/>
      <c r="E60" s="55"/>
    </row>
    <row r="61" spans="4:5" ht="12.75">
      <c r="D61" s="56"/>
      <c r="E61" s="55"/>
    </row>
    <row r="62" spans="1:5" ht="12.75">
      <c r="A62" s="30"/>
      <c r="B62" s="30"/>
      <c r="C62" s="30"/>
      <c r="D62" s="57"/>
      <c r="E62" s="62"/>
    </row>
    <row r="66" ht="12.75">
      <c r="E66" s="55"/>
    </row>
    <row r="71" ht="12.75">
      <c r="E71" s="16"/>
    </row>
    <row r="72" ht="12.75">
      <c r="E72" s="16"/>
    </row>
    <row r="73" ht="12.75">
      <c r="E73" s="16"/>
    </row>
    <row r="74" ht="12.75">
      <c r="E74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workbookViewId="0" topLeftCell="A1">
      <selection activeCell="G14" sqref="G1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2" customWidth="1"/>
    <col min="8" max="8" width="14.28125" style="32" customWidth="1"/>
    <col min="9" max="9" width="10.7109375" style="32" bestFit="1" customWidth="1"/>
    <col min="10" max="10" width="1.421875" style="32" customWidth="1"/>
    <col min="11" max="11" width="30.421875" style="32" customWidth="1"/>
    <col min="12" max="12" width="14.8515625" style="0" customWidth="1"/>
    <col min="13" max="13" width="15.00390625" style="0" customWidth="1"/>
    <col min="14" max="14" width="11.00390625" style="33" customWidth="1"/>
  </cols>
  <sheetData>
    <row r="1" spans="1:14" s="1" customFormat="1" ht="26.25">
      <c r="A1" s="110" t="s">
        <v>113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2" customFormat="1" ht="12.75">
      <c r="A4" s="6"/>
      <c r="B4" s="111" t="s">
        <v>2</v>
      </c>
      <c r="C4" s="111"/>
      <c r="D4" s="112"/>
      <c r="E4" s="7"/>
      <c r="F4" s="8"/>
      <c r="G4" s="108" t="s">
        <v>3</v>
      </c>
      <c r="H4" s="108"/>
      <c r="I4" s="109"/>
      <c r="J4" s="5"/>
      <c r="K4" s="11"/>
      <c r="L4" s="108" t="s">
        <v>4</v>
      </c>
      <c r="M4" s="108"/>
      <c r="N4" s="109"/>
    </row>
    <row r="5" spans="1:14" s="16" customFormat="1" ht="12.75">
      <c r="A5" s="13" t="s">
        <v>5</v>
      </c>
      <c r="B5" s="14" t="s">
        <v>114</v>
      </c>
      <c r="C5" s="14" t="s">
        <v>115</v>
      </c>
      <c r="D5" s="15" t="s">
        <v>8</v>
      </c>
      <c r="E5" s="7"/>
      <c r="F5" s="13" t="s">
        <v>5</v>
      </c>
      <c r="G5" s="14" t="str">
        <f>B5</f>
        <v>01/9 - 30/9</v>
      </c>
      <c r="H5" s="14" t="str">
        <f>C5</f>
        <v>01/01 - 30/9</v>
      </c>
      <c r="I5" s="15" t="s">
        <v>8</v>
      </c>
      <c r="J5" s="7"/>
      <c r="K5" s="13" t="s">
        <v>5</v>
      </c>
      <c r="L5" s="14" t="str">
        <f>B5</f>
        <v>01/9 - 30/9</v>
      </c>
      <c r="M5" s="14" t="str">
        <f>C5</f>
        <v>01/01 - 30/9</v>
      </c>
      <c r="N5" s="15" t="s">
        <v>8</v>
      </c>
    </row>
    <row r="6" spans="1:14" ht="12.75">
      <c r="A6" t="s">
        <v>9</v>
      </c>
      <c r="B6">
        <v>27</v>
      </c>
      <c r="C6">
        <v>142</v>
      </c>
      <c r="D6" s="17">
        <f>SUM(C6/C49)</f>
        <v>0.001701475011083552</v>
      </c>
      <c r="E6" s="18"/>
      <c r="F6" t="s">
        <v>10</v>
      </c>
      <c r="G6">
        <v>0</v>
      </c>
      <c r="H6">
        <v>4</v>
      </c>
      <c r="I6" s="17">
        <f>SUM(H6/H50)</f>
        <v>0.0004153255113695359</v>
      </c>
      <c r="J6" s="18"/>
      <c r="K6" t="s">
        <v>11</v>
      </c>
      <c r="L6">
        <v>6</v>
      </c>
      <c r="M6">
        <v>10</v>
      </c>
      <c r="N6" s="17">
        <f>M6/M24</f>
        <v>0.010718113612004287</v>
      </c>
    </row>
    <row r="7" spans="1:14" ht="12.75">
      <c r="A7" t="s">
        <v>12</v>
      </c>
      <c r="B7">
        <v>116</v>
      </c>
      <c r="C7">
        <v>2628</v>
      </c>
      <c r="D7" s="17">
        <f>SUM(C7/C49)</f>
        <v>0.03148926992343362</v>
      </c>
      <c r="E7" s="18"/>
      <c r="F7" t="s">
        <v>13</v>
      </c>
      <c r="G7">
        <v>1</v>
      </c>
      <c r="H7">
        <v>29</v>
      </c>
      <c r="I7" s="17">
        <f>SUM(H7/H50)</f>
        <v>0.003011109957429135</v>
      </c>
      <c r="J7" s="18"/>
      <c r="K7" t="s">
        <v>14</v>
      </c>
      <c r="L7">
        <v>0</v>
      </c>
      <c r="M7">
        <v>0</v>
      </c>
      <c r="N7" s="17">
        <f>SUM(M7/M24)</f>
        <v>0</v>
      </c>
    </row>
    <row r="8" spans="1:14" ht="12.75">
      <c r="A8" t="s">
        <v>15</v>
      </c>
      <c r="B8">
        <v>167</v>
      </c>
      <c r="C8">
        <v>2414</v>
      </c>
      <c r="D8" s="17">
        <f>SUM(C8/C49)</f>
        <v>0.028925075188420385</v>
      </c>
      <c r="E8" s="18"/>
      <c r="F8" t="s">
        <v>16</v>
      </c>
      <c r="G8">
        <v>56</v>
      </c>
      <c r="H8">
        <v>306</v>
      </c>
      <c r="I8" s="17">
        <f>SUM(H8/H50)</f>
        <v>0.03177240161976949</v>
      </c>
      <c r="J8" s="18"/>
      <c r="K8" t="s">
        <v>17</v>
      </c>
      <c r="L8">
        <v>16</v>
      </c>
      <c r="M8">
        <v>137</v>
      </c>
      <c r="N8" s="17">
        <f>SUM(M8/M24)</f>
        <v>0.14683815648445875</v>
      </c>
    </row>
    <row r="9" spans="1:14" ht="12.75">
      <c r="A9" t="s">
        <v>18</v>
      </c>
      <c r="B9">
        <v>0</v>
      </c>
      <c r="C9">
        <v>0</v>
      </c>
      <c r="D9" s="17">
        <f>SUM(C9/C49)</f>
        <v>0</v>
      </c>
      <c r="E9" s="18"/>
      <c r="F9" t="s">
        <v>19</v>
      </c>
      <c r="G9">
        <v>1</v>
      </c>
      <c r="H9">
        <v>2</v>
      </c>
      <c r="I9" s="17">
        <f>SUM(H9/H50)</f>
        <v>0.00020766275568476794</v>
      </c>
      <c r="J9" s="18"/>
      <c r="K9" t="s">
        <v>20</v>
      </c>
      <c r="L9">
        <v>2</v>
      </c>
      <c r="M9">
        <v>24</v>
      </c>
      <c r="N9" s="17">
        <f>SUM(M9/M24)</f>
        <v>0.02572347266881029</v>
      </c>
    </row>
    <row r="10" spans="1:14" ht="12.75">
      <c r="A10" t="s">
        <v>10</v>
      </c>
      <c r="B10">
        <v>50</v>
      </c>
      <c r="C10">
        <v>310</v>
      </c>
      <c r="D10" s="17">
        <f>SUM(C10/C49)</f>
        <v>0.0037144877002528247</v>
      </c>
      <c r="E10" s="18"/>
      <c r="F10" t="s">
        <v>21</v>
      </c>
      <c r="G10">
        <v>34</v>
      </c>
      <c r="H10">
        <v>490</v>
      </c>
      <c r="I10" s="17">
        <f>SUM(H10/H50)</f>
        <v>0.05087737514276815</v>
      </c>
      <c r="J10" s="18"/>
      <c r="K10" t="s">
        <v>22</v>
      </c>
      <c r="L10">
        <v>0</v>
      </c>
      <c r="M10">
        <v>59</v>
      </c>
      <c r="N10" s="17">
        <f>SUM(M10/M24)</f>
        <v>0.0632368703108253</v>
      </c>
    </row>
    <row r="11" spans="1:14" ht="12.75">
      <c r="A11" t="s">
        <v>13</v>
      </c>
      <c r="B11">
        <v>0</v>
      </c>
      <c r="C11">
        <v>2</v>
      </c>
      <c r="D11" s="17">
        <f>SUM(C11/C49)</f>
        <v>2.3964436775824675E-05</v>
      </c>
      <c r="E11" s="18"/>
      <c r="F11" t="s">
        <v>23</v>
      </c>
      <c r="G11">
        <v>172</v>
      </c>
      <c r="H11">
        <v>1919</v>
      </c>
      <c r="I11" s="17">
        <f>SUM(H11/H50)</f>
        <v>0.19925241407953484</v>
      </c>
      <c r="J11" s="18"/>
      <c r="K11" t="s">
        <v>24</v>
      </c>
      <c r="L11">
        <v>7</v>
      </c>
      <c r="M11">
        <v>54</v>
      </c>
      <c r="N11" s="17">
        <f>SUM(M11/M24)</f>
        <v>0.05787781350482315</v>
      </c>
    </row>
    <row r="12" spans="1:14" ht="12.75">
      <c r="A12" t="s">
        <v>16</v>
      </c>
      <c r="B12">
        <v>62</v>
      </c>
      <c r="C12">
        <v>1013</v>
      </c>
      <c r="D12" s="17">
        <f>SUM(C12/C49)</f>
        <v>0.012137987226955199</v>
      </c>
      <c r="E12" s="18"/>
      <c r="F12" t="s">
        <v>25</v>
      </c>
      <c r="G12">
        <v>42</v>
      </c>
      <c r="H12">
        <v>420</v>
      </c>
      <c r="I12" s="17">
        <f>SUM(H12/H50)</f>
        <v>0.043609178693801265</v>
      </c>
      <c r="J12" s="18"/>
      <c r="K12" t="s">
        <v>74</v>
      </c>
      <c r="L12">
        <v>3</v>
      </c>
      <c r="M12">
        <v>5</v>
      </c>
      <c r="N12" s="17">
        <f>SUM(M12/M24)</f>
        <v>0.0053590568060021436</v>
      </c>
    </row>
    <row r="13" spans="1:14" ht="13.5" customHeight="1">
      <c r="A13" t="s">
        <v>27</v>
      </c>
      <c r="B13">
        <v>0</v>
      </c>
      <c r="C13">
        <v>0</v>
      </c>
      <c r="D13" s="17">
        <f>SUM(C13/C49)</f>
        <v>0</v>
      </c>
      <c r="E13" s="18"/>
      <c r="F13" t="s">
        <v>28</v>
      </c>
      <c r="G13">
        <v>1</v>
      </c>
      <c r="H13">
        <v>10</v>
      </c>
      <c r="I13" s="17">
        <f>SUM(H13/H50)</f>
        <v>0.0010383137784238396</v>
      </c>
      <c r="J13" s="18"/>
      <c r="K13" t="s">
        <v>26</v>
      </c>
      <c r="L13">
        <v>11</v>
      </c>
      <c r="M13">
        <v>80</v>
      </c>
      <c r="N13" s="17">
        <f>SUM(M13/M24)</f>
        <v>0.0857449088960343</v>
      </c>
    </row>
    <row r="14" spans="1:14" ht="12.75">
      <c r="A14" t="s">
        <v>30</v>
      </c>
      <c r="B14">
        <v>0</v>
      </c>
      <c r="C14">
        <v>24</v>
      </c>
      <c r="D14" s="17">
        <f>SUM(C14/C49)</f>
        <v>0.0002875732413098961</v>
      </c>
      <c r="E14" s="18"/>
      <c r="F14" t="s">
        <v>31</v>
      </c>
      <c r="G14">
        <v>13</v>
      </c>
      <c r="H14">
        <v>350</v>
      </c>
      <c r="I14" s="17">
        <f>SUM(H14/H50)</f>
        <v>0.03634098224483439</v>
      </c>
      <c r="J14" s="18"/>
      <c r="K14" t="s">
        <v>29</v>
      </c>
      <c r="L14">
        <v>28</v>
      </c>
      <c r="M14">
        <v>156</v>
      </c>
      <c r="N14" s="17">
        <f>SUM(M14/M24)</f>
        <v>0.16720257234726688</v>
      </c>
    </row>
    <row r="15" spans="1:14" ht="12.75">
      <c r="A15" t="s">
        <v>19</v>
      </c>
      <c r="B15">
        <v>0</v>
      </c>
      <c r="C15">
        <v>13</v>
      </c>
      <c r="D15" s="17">
        <f>SUM(C15/C49)</f>
        <v>0.0001557688390428604</v>
      </c>
      <c r="E15" s="18"/>
      <c r="F15" t="s">
        <v>22</v>
      </c>
      <c r="G15">
        <v>64</v>
      </c>
      <c r="H15">
        <v>579</v>
      </c>
      <c r="I15" s="17">
        <f>SUM(H15/H50)</f>
        <v>0.06011836777074032</v>
      </c>
      <c r="J15" s="18"/>
      <c r="K15" t="s">
        <v>32</v>
      </c>
      <c r="L15">
        <v>17</v>
      </c>
      <c r="M15">
        <v>54</v>
      </c>
      <c r="N15" s="17">
        <f>SUM(M15/M24)</f>
        <v>0.05787781350482315</v>
      </c>
    </row>
    <row r="16" spans="1:14" ht="12.75">
      <c r="A16" t="s">
        <v>21</v>
      </c>
      <c r="B16">
        <v>69</v>
      </c>
      <c r="C16">
        <v>1444</v>
      </c>
      <c r="D16" s="17">
        <f>SUM(C16/C49)</f>
        <v>0.017302323352145415</v>
      </c>
      <c r="E16" s="18"/>
      <c r="F16" t="s">
        <v>24</v>
      </c>
      <c r="G16">
        <v>3</v>
      </c>
      <c r="H16">
        <v>32</v>
      </c>
      <c r="I16" s="17">
        <f>SUM(H16/H50)</f>
        <v>0.003322604090956287</v>
      </c>
      <c r="J16" s="18"/>
      <c r="K16" t="s">
        <v>33</v>
      </c>
      <c r="L16">
        <v>6</v>
      </c>
      <c r="M16">
        <v>37</v>
      </c>
      <c r="N16" s="17">
        <f>SUM(M16/M24)</f>
        <v>0.03965702036441586</v>
      </c>
    </row>
    <row r="17" spans="1:14" ht="12.75">
      <c r="A17" t="s">
        <v>23</v>
      </c>
      <c r="B17">
        <v>410</v>
      </c>
      <c r="C17">
        <v>10755</v>
      </c>
      <c r="D17" s="17">
        <f>SUM(C17/C49)</f>
        <v>0.1288687587619972</v>
      </c>
      <c r="E17" s="18"/>
      <c r="F17" t="s">
        <v>35</v>
      </c>
      <c r="G17">
        <v>7</v>
      </c>
      <c r="H17">
        <v>155</v>
      </c>
      <c r="I17" s="17">
        <f>SUM(H17/H50)</f>
        <v>0.016093863565569515</v>
      </c>
      <c r="J17" s="18"/>
      <c r="K17" t="s">
        <v>34</v>
      </c>
      <c r="L17">
        <v>8</v>
      </c>
      <c r="M17">
        <v>85</v>
      </c>
      <c r="N17" s="17">
        <f>SUM(M17/M24)</f>
        <v>0.09110396570203644</v>
      </c>
    </row>
    <row r="18" spans="1:14" ht="12.75">
      <c r="A18" t="s">
        <v>25</v>
      </c>
      <c r="B18">
        <v>252</v>
      </c>
      <c r="C18">
        <v>6366</v>
      </c>
      <c r="D18" s="17">
        <f>SUM(C18/C49)</f>
        <v>0.07627880225744994</v>
      </c>
      <c r="E18" s="18"/>
      <c r="F18" t="s">
        <v>37</v>
      </c>
      <c r="G18">
        <v>5</v>
      </c>
      <c r="H18">
        <v>115</v>
      </c>
      <c r="I18" s="17">
        <f>SUM(H18/H50)</f>
        <v>0.011940608451874156</v>
      </c>
      <c r="J18" s="18"/>
      <c r="K18" t="s">
        <v>80</v>
      </c>
      <c r="L18">
        <v>0</v>
      </c>
      <c r="M18">
        <v>0</v>
      </c>
      <c r="N18" s="17">
        <f>SUM(M18/M24)</f>
        <v>0</v>
      </c>
    </row>
    <row r="19" spans="1:14" ht="12.75">
      <c r="A19" t="s">
        <v>28</v>
      </c>
      <c r="B19">
        <v>59</v>
      </c>
      <c r="C19">
        <v>1141</v>
      </c>
      <c r="D19" s="17">
        <f>SUM(C19/C49)</f>
        <v>0.013671711180607978</v>
      </c>
      <c r="E19" s="18"/>
      <c r="F19" t="s">
        <v>39</v>
      </c>
      <c r="G19">
        <v>0</v>
      </c>
      <c r="H19">
        <v>0</v>
      </c>
      <c r="I19" s="17">
        <f>SUM(H19/H50)</f>
        <v>0</v>
      </c>
      <c r="J19" s="18"/>
      <c r="K19" t="s">
        <v>36</v>
      </c>
      <c r="L19">
        <v>25</v>
      </c>
      <c r="M19">
        <v>132</v>
      </c>
      <c r="N19" s="17">
        <f>SUM(M19/M24)</f>
        <v>0.1414790996784566</v>
      </c>
    </row>
    <row r="20" spans="1:14" ht="12.75">
      <c r="A20" t="s">
        <v>31</v>
      </c>
      <c r="B20">
        <v>120</v>
      </c>
      <c r="C20">
        <v>2845</v>
      </c>
      <c r="D20" s="17">
        <f>SUM(C20/C49)</f>
        <v>0.0340894113136106</v>
      </c>
      <c r="E20" s="18"/>
      <c r="F20" t="s">
        <v>41</v>
      </c>
      <c r="G20">
        <v>0</v>
      </c>
      <c r="H20">
        <v>9</v>
      </c>
      <c r="I20" s="17">
        <f>SUM(H20/H50)</f>
        <v>0.0009344824005814557</v>
      </c>
      <c r="J20" s="18"/>
      <c r="K20" t="s">
        <v>38</v>
      </c>
      <c r="L20">
        <v>8</v>
      </c>
      <c r="M20">
        <v>100</v>
      </c>
      <c r="N20" s="17">
        <f>SUM(M20/M24)</f>
        <v>0.10718113612004287</v>
      </c>
    </row>
    <row r="21" spans="1:14" ht="12.75">
      <c r="A21" t="s">
        <v>42</v>
      </c>
      <c r="B21">
        <v>6</v>
      </c>
      <c r="C21">
        <v>209</v>
      </c>
      <c r="D21" s="17">
        <f>SUM(C21/C49)</f>
        <v>0.0025042836430736785</v>
      </c>
      <c r="E21" s="18"/>
      <c r="F21" t="s">
        <v>29</v>
      </c>
      <c r="G21">
        <v>16</v>
      </c>
      <c r="H21">
        <v>465</v>
      </c>
      <c r="I21" s="17">
        <f>SUM(H21/H50)</f>
        <v>0.048281590696708544</v>
      </c>
      <c r="J21" s="18"/>
      <c r="K21" t="s">
        <v>40</v>
      </c>
      <c r="L21">
        <v>0</v>
      </c>
      <c r="M21">
        <v>0</v>
      </c>
      <c r="N21" s="17">
        <f>SUM(M21/M24)</f>
        <v>0</v>
      </c>
    </row>
    <row r="22" spans="1:14" ht="12.75">
      <c r="A22" t="s">
        <v>43</v>
      </c>
      <c r="B22">
        <v>0</v>
      </c>
      <c r="C22">
        <v>2</v>
      </c>
      <c r="D22" s="17">
        <f>SUM(C22/C49)</f>
        <v>2.3964436775824675E-05</v>
      </c>
      <c r="E22" s="18"/>
      <c r="F22" t="s">
        <v>32</v>
      </c>
      <c r="G22">
        <v>20</v>
      </c>
      <c r="H22">
        <v>345</v>
      </c>
      <c r="I22" s="17">
        <f>SUM(H22/H50)</f>
        <v>0.03582182535562247</v>
      </c>
      <c r="J22" s="18"/>
      <c r="K22"/>
      <c r="N22" s="17"/>
    </row>
    <row r="23" spans="1:17" ht="12.75">
      <c r="A23" t="s">
        <v>35</v>
      </c>
      <c r="B23">
        <v>163</v>
      </c>
      <c r="C23">
        <v>2404</v>
      </c>
      <c r="D23" s="17">
        <f>SUM(C23/C49)</f>
        <v>0.02880525300454126</v>
      </c>
      <c r="E23" s="18"/>
      <c r="F23" t="s">
        <v>44</v>
      </c>
      <c r="G23">
        <v>53</v>
      </c>
      <c r="H23">
        <v>245</v>
      </c>
      <c r="I23" s="17">
        <f>SUM(H23/H50)</f>
        <v>0.025438687571384073</v>
      </c>
      <c r="J23" s="18"/>
      <c r="K23"/>
      <c r="N23" s="23"/>
      <c r="P23" s="26"/>
      <c r="Q23" s="26"/>
    </row>
    <row r="24" spans="1:17" ht="12.75">
      <c r="A24" t="s">
        <v>37</v>
      </c>
      <c r="B24">
        <v>4</v>
      </c>
      <c r="C24">
        <v>228</v>
      </c>
      <c r="D24" s="17">
        <f>SUM(C24/C49)</f>
        <v>0.002731945792444013</v>
      </c>
      <c r="E24" s="18"/>
      <c r="F24" t="s">
        <v>45</v>
      </c>
      <c r="G24">
        <v>27</v>
      </c>
      <c r="H24">
        <v>580</v>
      </c>
      <c r="I24" s="17">
        <f>SUM(H24/H50)</f>
        <v>0.0602221991485827</v>
      </c>
      <c r="J24" s="18"/>
      <c r="K24" s="24" t="str">
        <f>F50</f>
        <v>Total  SEPTEMBER 2010</v>
      </c>
      <c r="L24" s="7">
        <f>SUM(L6:L22)</f>
        <v>137</v>
      </c>
      <c r="M24" s="25">
        <f>SUM(M6:M23)</f>
        <v>933</v>
      </c>
      <c r="N24" s="23"/>
      <c r="P24" s="27"/>
      <c r="Q24" s="27"/>
    </row>
    <row r="25" spans="1:17" ht="12.75">
      <c r="A25" t="s">
        <v>46</v>
      </c>
      <c r="B25">
        <v>6</v>
      </c>
      <c r="C25">
        <v>287</v>
      </c>
      <c r="D25" s="17">
        <f>SUM(C25/C49)</f>
        <v>0.003438896677330841</v>
      </c>
      <c r="E25" s="18"/>
      <c r="F25" t="s">
        <v>47</v>
      </c>
      <c r="G25">
        <v>0</v>
      </c>
      <c r="H25">
        <v>4</v>
      </c>
      <c r="I25" s="17">
        <f>SUM(H25/H50)</f>
        <v>0.0004153255113695359</v>
      </c>
      <c r="J25" s="18"/>
      <c r="K25" s="24" t="str">
        <f>F51</f>
        <v>Total  SEPTEMBER 2009</v>
      </c>
      <c r="L25" s="7">
        <v>78</v>
      </c>
      <c r="M25" s="7">
        <v>970</v>
      </c>
      <c r="N25" s="23"/>
      <c r="P25" s="28"/>
      <c r="Q25" s="28"/>
    </row>
    <row r="26" spans="1:14" ht="12.75">
      <c r="A26" t="s">
        <v>41</v>
      </c>
      <c r="B26">
        <v>75</v>
      </c>
      <c r="C26">
        <v>2204</v>
      </c>
      <c r="D26" s="17">
        <f>SUM(C26/C49)</f>
        <v>0.026408809326958792</v>
      </c>
      <c r="E26" s="18"/>
      <c r="F26" t="s">
        <v>33</v>
      </c>
      <c r="G26">
        <v>9</v>
      </c>
      <c r="H26">
        <v>361</v>
      </c>
      <c r="I26" s="17">
        <f>SUM(H26/H50)</f>
        <v>0.037483127401100616</v>
      </c>
      <c r="J26" s="18"/>
      <c r="K26" s="24" t="str">
        <f>F52</f>
        <v>2010 change 2009</v>
      </c>
      <c r="L26" s="27">
        <f>SUM(L24-L25)</f>
        <v>59</v>
      </c>
      <c r="M26" s="27">
        <f>SUM(M24-M25)</f>
        <v>-37</v>
      </c>
      <c r="N26" s="23"/>
    </row>
    <row r="27" spans="1:14" ht="12.75">
      <c r="A27" t="s">
        <v>29</v>
      </c>
      <c r="B27">
        <v>54</v>
      </c>
      <c r="C27">
        <v>2015</v>
      </c>
      <c r="D27" s="17">
        <f>SUM(C27/C49)</f>
        <v>0.024144170051643363</v>
      </c>
      <c r="E27" s="18"/>
      <c r="F27" t="s">
        <v>48</v>
      </c>
      <c r="G27">
        <v>0</v>
      </c>
      <c r="H27">
        <v>4</v>
      </c>
      <c r="I27" s="17">
        <f>SUM(H27/H50)</f>
        <v>0.0004153255113695359</v>
      </c>
      <c r="J27" s="18"/>
      <c r="K27" s="24" t="str">
        <f>F53</f>
        <v>% change 2010 - 2009</v>
      </c>
      <c r="L27" s="28">
        <f>SUM((L24-L25)/L25)</f>
        <v>0.7564102564102564</v>
      </c>
      <c r="M27" s="28">
        <f>SUM((M24-M25)/M25)</f>
        <v>-0.03814432989690722</v>
      </c>
      <c r="N27" s="23"/>
    </row>
    <row r="28" spans="1:14" ht="12.75">
      <c r="A28" t="s">
        <v>49</v>
      </c>
      <c r="B28">
        <v>0</v>
      </c>
      <c r="C28">
        <v>1</v>
      </c>
      <c r="D28" s="17">
        <f>SUM(C28/C49)</f>
        <v>1.1982218387912338E-05</v>
      </c>
      <c r="E28" s="18"/>
      <c r="F28" t="s">
        <v>50</v>
      </c>
      <c r="G28">
        <v>0</v>
      </c>
      <c r="H28">
        <v>57</v>
      </c>
      <c r="I28" s="17">
        <f>SUM(H28/H50)</f>
        <v>0.005918388537015886</v>
      </c>
      <c r="J28" s="18"/>
      <c r="K28" s="24"/>
      <c r="L28" s="28"/>
      <c r="M28" s="28"/>
      <c r="N28" s="23"/>
    </row>
    <row r="29" spans="1:14" ht="12.75">
      <c r="A29" t="s">
        <v>51</v>
      </c>
      <c r="B29">
        <v>17</v>
      </c>
      <c r="C29">
        <v>334</v>
      </c>
      <c r="D29" s="17">
        <f>SUM(C29/C49)</f>
        <v>0.004002060941562721</v>
      </c>
      <c r="E29" s="18"/>
      <c r="F29" t="s">
        <v>52</v>
      </c>
      <c r="G29">
        <v>0</v>
      </c>
      <c r="H29">
        <v>16</v>
      </c>
      <c r="I29" s="17">
        <f>SUM(H29/H50)</f>
        <v>0.0016613020454781435</v>
      </c>
      <c r="J29" s="18"/>
      <c r="K29" s="24"/>
      <c r="L29" s="28"/>
      <c r="M29" s="28"/>
      <c r="N29" s="23"/>
    </row>
    <row r="30" spans="1:14" ht="12.75">
      <c r="A30" t="s">
        <v>32</v>
      </c>
      <c r="B30">
        <v>24</v>
      </c>
      <c r="C30">
        <v>841</v>
      </c>
      <c r="D30" s="17">
        <f>SUM(C30/C49)</f>
        <v>0.010077045664234277</v>
      </c>
      <c r="E30" s="18"/>
      <c r="F30" t="s">
        <v>53</v>
      </c>
      <c r="G30">
        <v>0</v>
      </c>
      <c r="H30">
        <v>13</v>
      </c>
      <c r="I30" s="17">
        <f>SUM(H30/H50)</f>
        <v>0.0013498079119509917</v>
      </c>
      <c r="J30" s="18"/>
      <c r="K30" s="29"/>
      <c r="L30" s="30"/>
      <c r="M30" s="30"/>
      <c r="N30" s="31"/>
    </row>
    <row r="31" spans="1:12" ht="12.75">
      <c r="A31" t="s">
        <v>44</v>
      </c>
      <c r="B31">
        <v>203</v>
      </c>
      <c r="C31">
        <v>5232</v>
      </c>
      <c r="D31" s="17">
        <f>SUM(C31/C49)</f>
        <v>0.06269096660555736</v>
      </c>
      <c r="E31" s="18"/>
      <c r="F31" t="s">
        <v>55</v>
      </c>
      <c r="G31">
        <v>0</v>
      </c>
      <c r="H31">
        <v>2</v>
      </c>
      <c r="I31" s="17">
        <f>SUM(H31/H50)</f>
        <v>0.00020766275568476794</v>
      </c>
      <c r="L31" s="16"/>
    </row>
    <row r="32" spans="1:12" ht="12.75">
      <c r="A32" t="s">
        <v>56</v>
      </c>
      <c r="B32">
        <v>0</v>
      </c>
      <c r="C32">
        <v>17</v>
      </c>
      <c r="D32" s="17">
        <f>SUM(C32/C49)</f>
        <v>0.00020369771259450974</v>
      </c>
      <c r="E32" s="18"/>
      <c r="F32" t="s">
        <v>57</v>
      </c>
      <c r="G32">
        <v>17</v>
      </c>
      <c r="H32">
        <v>992</v>
      </c>
      <c r="I32" s="17">
        <f>SUM(H32/H50)</f>
        <v>0.1030007268196449</v>
      </c>
      <c r="L32" s="16"/>
    </row>
    <row r="33" spans="1:14" ht="12.75">
      <c r="A33" t="s">
        <v>45</v>
      </c>
      <c r="B33">
        <v>89</v>
      </c>
      <c r="C33">
        <v>2845</v>
      </c>
      <c r="D33" s="17">
        <f>SUM(C33/C49)</f>
        <v>0.0340894113136106</v>
      </c>
      <c r="E33" s="18"/>
      <c r="F33" t="s">
        <v>58</v>
      </c>
      <c r="G33">
        <v>73</v>
      </c>
      <c r="H33">
        <v>1305</v>
      </c>
      <c r="I33" s="17">
        <f>SUM(H33/H50)</f>
        <v>0.13549994808431107</v>
      </c>
      <c r="K33" s="11"/>
      <c r="L33" s="9" t="s">
        <v>54</v>
      </c>
      <c r="M33" s="9"/>
      <c r="N33" s="10"/>
    </row>
    <row r="34" spans="1:14" ht="12.75">
      <c r="A34" t="s">
        <v>59</v>
      </c>
      <c r="B34">
        <v>0</v>
      </c>
      <c r="C34">
        <v>1</v>
      </c>
      <c r="D34" s="17">
        <f>SUM(C34/C49)</f>
        <v>1.1982218387912338E-05</v>
      </c>
      <c r="E34" s="18"/>
      <c r="F34" t="s">
        <v>38</v>
      </c>
      <c r="G34">
        <v>61</v>
      </c>
      <c r="H34">
        <v>821</v>
      </c>
      <c r="I34" s="17">
        <f>SUM(H34/H50)</f>
        <v>0.08524556120859723</v>
      </c>
      <c r="K34" s="13" t="s">
        <v>5</v>
      </c>
      <c r="L34" s="14" t="str">
        <f>B5</f>
        <v>01/9 - 30/9</v>
      </c>
      <c r="M34" s="14" t="str">
        <f>C5</f>
        <v>01/01 - 30/9</v>
      </c>
      <c r="N34" s="15" t="s">
        <v>8</v>
      </c>
    </row>
    <row r="35" spans="1:14" ht="12.75">
      <c r="A35" t="s">
        <v>33</v>
      </c>
      <c r="B35">
        <v>904</v>
      </c>
      <c r="C35">
        <v>8524</v>
      </c>
      <c r="D35" s="17">
        <f>SUM(C35/C49)</f>
        <v>0.10213642953856476</v>
      </c>
      <c r="E35" s="18"/>
      <c r="F35" t="s">
        <v>40</v>
      </c>
      <c r="G35">
        <v>0</v>
      </c>
      <c r="H35">
        <v>1</v>
      </c>
      <c r="I35" s="17">
        <f>SUM(H35/H50)</f>
        <v>0.00010383137784238397</v>
      </c>
      <c r="J35" s="18"/>
      <c r="K35" t="s">
        <v>91</v>
      </c>
      <c r="L35">
        <v>0</v>
      </c>
      <c r="M35">
        <v>0</v>
      </c>
      <c r="N35" s="17">
        <f>SUM(M35/M49)</f>
        <v>0</v>
      </c>
    </row>
    <row r="36" spans="1:14" ht="12.75">
      <c r="A36" t="s">
        <v>60</v>
      </c>
      <c r="B36">
        <v>10</v>
      </c>
      <c r="C36">
        <v>67</v>
      </c>
      <c r="D36" s="17">
        <f>SUM(C36/C49)</f>
        <v>0.0008028086319901267</v>
      </c>
      <c r="E36" s="18"/>
      <c r="G36"/>
      <c r="H36"/>
      <c r="I36" s="41"/>
      <c r="J36" s="18"/>
      <c r="K36" t="s">
        <v>14</v>
      </c>
      <c r="L36">
        <v>0</v>
      </c>
      <c r="M36">
        <v>0</v>
      </c>
      <c r="N36" s="17">
        <f>SUM(M36/M49)</f>
        <v>0</v>
      </c>
    </row>
    <row r="37" spans="1:14" ht="12.75">
      <c r="A37" t="s">
        <v>50</v>
      </c>
      <c r="B37">
        <v>87</v>
      </c>
      <c r="C37">
        <v>1539</v>
      </c>
      <c r="D37" s="17">
        <f>SUM(C37/C49)</f>
        <v>0.01844063409899709</v>
      </c>
      <c r="E37" s="18"/>
      <c r="G37"/>
      <c r="H37"/>
      <c r="I37" s="44"/>
      <c r="K37" t="s">
        <v>17</v>
      </c>
      <c r="L37">
        <v>0</v>
      </c>
      <c r="M37">
        <v>0</v>
      </c>
      <c r="N37" s="17">
        <f>SUM(M37/M49)</f>
        <v>0</v>
      </c>
    </row>
    <row r="38" spans="1:14" ht="12.75">
      <c r="A38" t="s">
        <v>61</v>
      </c>
      <c r="B38">
        <v>146</v>
      </c>
      <c r="C38">
        <v>4623</v>
      </c>
      <c r="D38" s="17">
        <f>SUM(C38/C49)</f>
        <v>0.05539379560731874</v>
      </c>
      <c r="E38" s="18"/>
      <c r="G38"/>
      <c r="H38"/>
      <c r="I38" s="44"/>
      <c r="K38" t="s">
        <v>26</v>
      </c>
      <c r="L38">
        <v>0</v>
      </c>
      <c r="M38">
        <v>3</v>
      </c>
      <c r="N38" s="17">
        <f>SUM(M38/M49)</f>
        <v>0.06666666666666667</v>
      </c>
    </row>
    <row r="39" spans="1:14" ht="12.75">
      <c r="A39" t="s">
        <v>63</v>
      </c>
      <c r="B39">
        <v>0</v>
      </c>
      <c r="C39">
        <v>0</v>
      </c>
      <c r="D39" s="17">
        <f>SUM(C39/C49)</f>
        <v>0</v>
      </c>
      <c r="E39" s="18"/>
      <c r="G39"/>
      <c r="H39"/>
      <c r="I39" s="44"/>
      <c r="K39" t="s">
        <v>29</v>
      </c>
      <c r="L39">
        <v>2</v>
      </c>
      <c r="M39">
        <v>10</v>
      </c>
      <c r="N39" s="17">
        <f>SUM(M39/M49)</f>
        <v>0.2222222222222222</v>
      </c>
    </row>
    <row r="40" spans="1:14" ht="12.75">
      <c r="A40" t="s">
        <v>52</v>
      </c>
      <c r="B40">
        <v>11</v>
      </c>
      <c r="C40">
        <v>214</v>
      </c>
      <c r="D40" s="17">
        <f>SUM(C40/C49)</f>
        <v>0.0025641947350132405</v>
      </c>
      <c r="E40" s="18"/>
      <c r="G40"/>
      <c r="H40"/>
      <c r="I40" s="44"/>
      <c r="J40" s="39"/>
      <c r="K40" t="s">
        <v>34</v>
      </c>
      <c r="L40">
        <v>0</v>
      </c>
      <c r="M40">
        <v>2</v>
      </c>
      <c r="N40" s="17">
        <f>SUM(M40/M49)</f>
        <v>0.044444444444444446</v>
      </c>
    </row>
    <row r="41" spans="1:14" ht="12.75">
      <c r="A41" t="s">
        <v>53</v>
      </c>
      <c r="B41">
        <v>34</v>
      </c>
      <c r="C41">
        <v>624</v>
      </c>
      <c r="D41" s="17">
        <f>SUM(C41/C49)</f>
        <v>0.007476904274057299</v>
      </c>
      <c r="E41" s="18"/>
      <c r="F41" s="34"/>
      <c r="G41" s="43"/>
      <c r="H41" s="43"/>
      <c r="I41" s="44"/>
      <c r="J41" s="42"/>
      <c r="K41" t="s">
        <v>17</v>
      </c>
      <c r="L41">
        <v>0</v>
      </c>
      <c r="M41">
        <v>0</v>
      </c>
      <c r="N41" s="17">
        <f>SUM(M41/M49)</f>
        <v>0</v>
      </c>
    </row>
    <row r="42" spans="1:14" ht="12.75">
      <c r="A42" t="s">
        <v>55</v>
      </c>
      <c r="B42">
        <v>0</v>
      </c>
      <c r="C42">
        <v>0</v>
      </c>
      <c r="D42" s="17">
        <f>SUM(C42/C49)</f>
        <v>0</v>
      </c>
      <c r="E42" s="18"/>
      <c r="F42" s="34"/>
      <c r="G42" s="43"/>
      <c r="H42" s="43"/>
      <c r="I42" s="44"/>
      <c r="J42" s="26"/>
      <c r="K42" t="s">
        <v>62</v>
      </c>
      <c r="L42">
        <v>0</v>
      </c>
      <c r="M42">
        <v>0</v>
      </c>
      <c r="N42" s="17">
        <f>SUM(M42/M49)</f>
        <v>0</v>
      </c>
    </row>
    <row r="43" spans="1:14" ht="12.75">
      <c r="A43" t="s">
        <v>57</v>
      </c>
      <c r="B43">
        <v>640</v>
      </c>
      <c r="C43">
        <v>10023</v>
      </c>
      <c r="D43" s="17">
        <f>SUM(C43/C49)</f>
        <v>0.12009777490204536</v>
      </c>
      <c r="E43" s="18"/>
      <c r="F43" s="34"/>
      <c r="G43" s="43"/>
      <c r="H43" s="43"/>
      <c r="I43" s="44"/>
      <c r="J43" s="26"/>
      <c r="K43" t="s">
        <v>36</v>
      </c>
      <c r="L43">
        <v>0</v>
      </c>
      <c r="M43">
        <v>0</v>
      </c>
      <c r="N43" s="17">
        <f>SUM(M43/M49)</f>
        <v>0</v>
      </c>
    </row>
    <row r="44" spans="1:14" ht="12.75">
      <c r="A44" t="s">
        <v>58</v>
      </c>
      <c r="B44">
        <v>430</v>
      </c>
      <c r="C44">
        <v>9745</v>
      </c>
      <c r="D44" s="17">
        <f>SUM(C44/C49)</f>
        <v>0.11676671819020573</v>
      </c>
      <c r="E44" s="18"/>
      <c r="F44" s="34"/>
      <c r="G44" s="43"/>
      <c r="H44" s="43"/>
      <c r="I44" s="44"/>
      <c r="J44" s="26"/>
      <c r="K44" t="s">
        <v>38</v>
      </c>
      <c r="L44">
        <v>0</v>
      </c>
      <c r="M44">
        <v>30</v>
      </c>
      <c r="N44" s="17">
        <f>SUM(M44/M49)</f>
        <v>0.6666666666666666</v>
      </c>
    </row>
    <row r="45" spans="1:14" ht="12.75">
      <c r="A45" t="s">
        <v>36</v>
      </c>
      <c r="B45">
        <v>32</v>
      </c>
      <c r="C45">
        <v>906</v>
      </c>
      <c r="D45" s="17">
        <f>SUM(C45/C49)</f>
        <v>0.010855889859448579</v>
      </c>
      <c r="E45" s="18"/>
      <c r="F45" s="34"/>
      <c r="G45" s="43"/>
      <c r="H45" s="43"/>
      <c r="I45" s="44"/>
      <c r="J45" s="26"/>
      <c r="K45" t="s">
        <v>40</v>
      </c>
      <c r="L45">
        <v>0</v>
      </c>
      <c r="M45">
        <v>0</v>
      </c>
      <c r="N45" s="17">
        <f>SUM(M45/M49)</f>
        <v>0</v>
      </c>
    </row>
    <row r="46" spans="1:14" ht="12.75">
      <c r="A46" t="s">
        <v>38</v>
      </c>
      <c r="B46">
        <v>63</v>
      </c>
      <c r="C46">
        <v>1475</v>
      </c>
      <c r="D46" s="17">
        <f>SUM(C46/C49)</f>
        <v>0.017673772122170698</v>
      </c>
      <c r="E46" s="18"/>
      <c r="F46" s="34"/>
      <c r="G46" s="43"/>
      <c r="H46" s="43"/>
      <c r="I46" s="44"/>
      <c r="J46" s="26"/>
      <c r="K46" s="21"/>
      <c r="N46" s="23"/>
    </row>
    <row r="47" spans="1:14" ht="12.75">
      <c r="A47" t="s">
        <v>40</v>
      </c>
      <c r="B47">
        <v>0</v>
      </c>
      <c r="C47">
        <v>0</v>
      </c>
      <c r="D47" s="17">
        <f>SUM(C47/C49)</f>
        <v>0</v>
      </c>
      <c r="E47" s="18"/>
      <c r="F47" s="34"/>
      <c r="G47" s="43"/>
      <c r="H47" s="43"/>
      <c r="I47" s="44"/>
      <c r="J47" s="26"/>
      <c r="K47" s="21"/>
      <c r="N47" s="23"/>
    </row>
    <row r="48" spans="1:14" ht="12.75">
      <c r="A48" s="47"/>
      <c r="C48" s="37"/>
      <c r="D48" s="17"/>
      <c r="E48" s="46"/>
      <c r="F48" s="34"/>
      <c r="G48" s="43"/>
      <c r="H48" s="43"/>
      <c r="I48" s="44"/>
      <c r="J48" s="26"/>
      <c r="K48" s="21"/>
      <c r="N48" s="23"/>
    </row>
    <row r="49" spans="1:14" ht="12.75">
      <c r="A49" s="24" t="s">
        <v>116</v>
      </c>
      <c r="B49" s="25">
        <f>SUM(B6:B47)</f>
        <v>4330</v>
      </c>
      <c r="C49" s="25">
        <f>SUM(C6:C47)</f>
        <v>83457</v>
      </c>
      <c r="D49" s="49"/>
      <c r="E49" s="7"/>
      <c r="F49" s="34"/>
      <c r="G49" s="43"/>
      <c r="H49" s="43"/>
      <c r="I49" s="44"/>
      <c r="J49" s="39"/>
      <c r="K49" s="24" t="str">
        <f>A49</f>
        <v>Total  SEPTEMBER 2010</v>
      </c>
      <c r="L49" s="25">
        <f>SUM(L35:L44)</f>
        <v>2</v>
      </c>
      <c r="M49" s="25">
        <f>SUM(M35:M44)</f>
        <v>45</v>
      </c>
      <c r="N49" s="23"/>
    </row>
    <row r="50" spans="1:14" ht="12.75">
      <c r="A50" s="24" t="s">
        <v>117</v>
      </c>
      <c r="B50" s="7">
        <v>2233</v>
      </c>
      <c r="C50" s="25">
        <v>54805</v>
      </c>
      <c r="D50" s="49"/>
      <c r="E50" s="7"/>
      <c r="F50" s="24" t="str">
        <f>A49</f>
        <v>Total  SEPTEMBER 2010</v>
      </c>
      <c r="G50" s="27">
        <f>SUM(G6:G35)</f>
        <v>675</v>
      </c>
      <c r="H50" s="27">
        <f>SUM(H6:H49)</f>
        <v>9631</v>
      </c>
      <c r="I50" s="38"/>
      <c r="J50" s="39"/>
      <c r="K50" s="24" t="str">
        <f>A50</f>
        <v>Total  SEPTEMBER 2009</v>
      </c>
      <c r="L50" s="7">
        <v>0</v>
      </c>
      <c r="M50" s="7">
        <v>160</v>
      </c>
      <c r="N50" s="23"/>
    </row>
    <row r="51" spans="1:14" ht="12.75">
      <c r="A51" s="24" t="s">
        <v>66</v>
      </c>
      <c r="B51" s="27">
        <f>SUM(B49-B50)</f>
        <v>2097</v>
      </c>
      <c r="C51" s="27">
        <f>SUM(C49-C50)</f>
        <v>28652</v>
      </c>
      <c r="D51" s="49"/>
      <c r="E51" s="7"/>
      <c r="F51" s="24" t="str">
        <f>A50</f>
        <v>Total  SEPTEMBER 2009</v>
      </c>
      <c r="G51" s="7">
        <v>645</v>
      </c>
      <c r="H51" s="7">
        <v>8372</v>
      </c>
      <c r="J51" s="39"/>
      <c r="K51" s="24" t="str">
        <f>A51</f>
        <v>2010 change 2009</v>
      </c>
      <c r="L51" s="27">
        <f>SUM(L49-L50)</f>
        <v>2</v>
      </c>
      <c r="M51" s="27">
        <f>SUM(M49-M50)</f>
        <v>-115</v>
      </c>
      <c r="N51" s="23"/>
    </row>
    <row r="52" spans="1:14" ht="12.75">
      <c r="A52" s="24" t="s">
        <v>67</v>
      </c>
      <c r="B52" s="28">
        <f>SUM(B51/B50)</f>
        <v>0.9390953873712494</v>
      </c>
      <c r="C52" s="28">
        <f>SUM(C51/C50)</f>
        <v>0.5227990146884408</v>
      </c>
      <c r="D52" s="51"/>
      <c r="E52" s="48"/>
      <c r="F52" s="24" t="str">
        <f>A51</f>
        <v>2010 change 2009</v>
      </c>
      <c r="G52" s="27">
        <f>SUM(G50-G51)</f>
        <v>30</v>
      </c>
      <c r="H52" s="27">
        <f>SUM(H50-H51)</f>
        <v>1259</v>
      </c>
      <c r="I52" s="51"/>
      <c r="J52" s="39"/>
      <c r="K52" s="24" t="str">
        <f>A52</f>
        <v>% change 2010 - 2009</v>
      </c>
      <c r="L52" s="28" t="s">
        <v>118</v>
      </c>
      <c r="M52" s="28">
        <f>SUM((M49-M50)/M50)</f>
        <v>-0.71875</v>
      </c>
      <c r="N52" s="23"/>
    </row>
    <row r="53" spans="1:14" ht="12.75">
      <c r="A53" s="52"/>
      <c r="B53" s="52"/>
      <c r="C53" s="52"/>
      <c r="D53" s="51"/>
      <c r="E53" s="7"/>
      <c r="F53" s="24" t="str">
        <f>A52</f>
        <v>% change 2010 - 2009</v>
      </c>
      <c r="G53" s="28">
        <f>G52/G51</f>
        <v>0.046511627906976744</v>
      </c>
      <c r="H53" s="28">
        <f>H52/H51</f>
        <v>0.15038222646918298</v>
      </c>
      <c r="I53" s="51"/>
      <c r="J53" s="7"/>
      <c r="K53" s="24"/>
      <c r="L53" s="28"/>
      <c r="M53" s="28"/>
      <c r="N53" s="23"/>
    </row>
    <row r="54" spans="1:14" ht="12.75">
      <c r="A54" s="53" t="s">
        <v>106</v>
      </c>
      <c r="B54" t="s">
        <v>97</v>
      </c>
      <c r="C54" t="s">
        <v>97</v>
      </c>
      <c r="D54" s="51"/>
      <c r="E54" s="7"/>
      <c r="F54" s="52"/>
      <c r="G54" s="52"/>
      <c r="H54" s="52"/>
      <c r="I54" s="51"/>
      <c r="J54" s="50"/>
      <c r="K54" s="24"/>
      <c r="L54" s="28"/>
      <c r="M54" s="28"/>
      <c r="N54" s="23"/>
    </row>
    <row r="55" spans="1:14" ht="12.75">
      <c r="A55" s="24" t="s">
        <v>119</v>
      </c>
      <c r="B55" s="7">
        <v>2308</v>
      </c>
      <c r="C55" s="7">
        <v>32810</v>
      </c>
      <c r="D55" s="51"/>
      <c r="E55" s="53"/>
      <c r="F55" s="24"/>
      <c r="G55" s="28"/>
      <c r="H55" s="28"/>
      <c r="I55" s="51"/>
      <c r="K55" s="24"/>
      <c r="L55" s="28"/>
      <c r="M55" s="28"/>
      <c r="N55" s="23"/>
    </row>
    <row r="56" spans="1:14" ht="12.75">
      <c r="A56" s="24" t="s">
        <v>117</v>
      </c>
      <c r="B56" s="7">
        <v>3427</v>
      </c>
      <c r="C56" s="7">
        <v>42282</v>
      </c>
      <c r="E56" s="53"/>
      <c r="F56" s="29"/>
      <c r="G56" s="30"/>
      <c r="H56" s="30"/>
      <c r="I56" s="58"/>
      <c r="K56" s="59"/>
      <c r="L56" s="60"/>
      <c r="M56" s="60"/>
      <c r="N56" s="31"/>
    </row>
    <row r="57" spans="1:14" ht="12.75">
      <c r="A57" s="24" t="s">
        <v>66</v>
      </c>
      <c r="B57" s="7">
        <v>-1119</v>
      </c>
      <c r="C57" s="7">
        <v>-9472</v>
      </c>
      <c r="D57" s="51"/>
      <c r="E57" s="53"/>
      <c r="F57" s="55"/>
      <c r="K57" s="22"/>
      <c r="L57" s="22"/>
      <c r="M57" s="22"/>
      <c r="N57" s="61"/>
    </row>
    <row r="58" spans="1:5" ht="12.75">
      <c r="A58" s="24" t="s">
        <v>67</v>
      </c>
      <c r="B58" s="50">
        <v>-0.326</v>
      </c>
      <c r="C58" s="50">
        <v>-0.224</v>
      </c>
      <c r="D58" s="51"/>
      <c r="E58" s="53"/>
    </row>
    <row r="59" spans="1:5" ht="12.75">
      <c r="A59" s="52"/>
      <c r="B59" s="52"/>
      <c r="C59" s="52"/>
      <c r="D59" s="51"/>
      <c r="E59" s="53"/>
    </row>
    <row r="60" spans="1:5" ht="12.75">
      <c r="A60" s="52"/>
      <c r="B60" s="52"/>
      <c r="C60" s="52"/>
      <c r="D60" s="51"/>
      <c r="E60" s="55"/>
    </row>
    <row r="61" spans="4:5" ht="12.75">
      <c r="D61" s="56"/>
      <c r="E61" s="55"/>
    </row>
    <row r="62" spans="1:5" ht="12.75">
      <c r="A62" s="30"/>
      <c r="B62" s="30"/>
      <c r="C62" s="30"/>
      <c r="D62" s="57"/>
      <c r="E62" s="62"/>
    </row>
    <row r="66" ht="12.75">
      <c r="E66" s="55"/>
    </row>
    <row r="71" ht="12.75">
      <c r="E71" s="16"/>
    </row>
    <row r="72" ht="12.75">
      <c r="E72" s="16"/>
    </row>
    <row r="73" ht="12.75">
      <c r="E73" s="16"/>
    </row>
    <row r="74" ht="12.75">
      <c r="E74" s="16"/>
    </row>
  </sheetData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tnoone</cp:lastModifiedBy>
  <dcterms:created xsi:type="dcterms:W3CDTF">1996-10-14T23:33:28Z</dcterms:created>
  <dcterms:modified xsi:type="dcterms:W3CDTF">2011-01-06T12:51:41Z</dcterms:modified>
  <cp:category/>
  <cp:version/>
  <cp:contentType/>
  <cp:contentStatus/>
</cp:coreProperties>
</file>